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315" yWindow="255" windowWidth="18195" windowHeight="11760"/>
  </bookViews>
  <sheets>
    <sheet name="call put option" sheetId="1" r:id="rId1"/>
  </sheets>
  <definedNames>
    <definedName name="_xlnm.Print_Area" localSheetId="0">'call put option'!$A$1:$J$271</definedName>
  </definedNames>
  <calcPr calcId="125725"/>
</workbook>
</file>

<file path=xl/calcChain.xml><?xml version="1.0" encoding="utf-8"?>
<calcChain xmlns="http://schemas.openxmlformats.org/spreadsheetml/2006/main">
  <c r="A99" i="1"/>
  <c r="G201" l="1"/>
  <c r="B213"/>
  <c r="B212"/>
  <c r="B209"/>
  <c r="B210"/>
  <c r="G205"/>
  <c r="G204"/>
  <c r="G202"/>
  <c r="B204"/>
  <c r="B205"/>
  <c r="B201"/>
  <c r="B202"/>
  <c r="G197"/>
  <c r="G196"/>
  <c r="G193"/>
  <c r="G194"/>
  <c r="B194"/>
  <c r="B197"/>
  <c r="B196"/>
  <c r="B193"/>
  <c r="H192" l="1"/>
  <c r="H200"/>
  <c r="C200"/>
  <c r="C192"/>
  <c r="C208"/>
</calcChain>
</file>

<file path=xl/sharedStrings.xml><?xml version="1.0" encoding="utf-8"?>
<sst xmlns="http://schemas.openxmlformats.org/spreadsheetml/2006/main" count="190" uniqueCount="146">
  <si>
    <t xml:space="preserve"> </t>
  </si>
  <si>
    <r>
      <t>At this point, we have all of the necessary inputs for solving for the value of the call option.  We will use the formula for V from above to find the value.  The only complication arises when entering N(d</t>
    </r>
    <r>
      <rPr>
        <b/>
        <vertAlign val="subscript"/>
        <sz val="10"/>
        <rFont val="Arial"/>
        <family val="2"/>
      </rPr>
      <t>1</t>
    </r>
    <r>
      <rPr>
        <b/>
        <sz val="10"/>
        <rFont val="Arial"/>
        <family val="2"/>
      </rPr>
      <t>) and N(d</t>
    </r>
    <r>
      <rPr>
        <b/>
        <vertAlign val="subscript"/>
        <sz val="10"/>
        <rFont val="Arial"/>
        <family val="2"/>
      </rPr>
      <t>2</t>
    </r>
    <r>
      <rPr>
        <b/>
        <sz val="10"/>
        <rFont val="Arial"/>
        <family val="2"/>
      </rPr>
      <t xml:space="preserve">).  Luckily, Excel is equipped with a function that can determine cumulative probabilities of the normal distribution.  This function is located in the list of statistical functions, as "NORMDIST".  </t>
    </r>
  </si>
  <si>
    <t>If P &gt; X</t>
  </si>
  <si>
    <t>If P &lt; X</t>
  </si>
  <si>
    <t>The option is:</t>
  </si>
  <si>
    <t>Exercised</t>
  </si>
  <si>
    <t>Allowed to expire</t>
  </si>
  <si>
    <t>The investor makes (or loses):</t>
  </si>
  <si>
    <t>Loses the cost of the call.</t>
  </si>
  <si>
    <t>Loses the cost of the put.</t>
  </si>
  <si>
    <t>ABC</t>
  </si>
  <si>
    <t>DEF</t>
  </si>
  <si>
    <t>GHI</t>
  </si>
  <si>
    <t>In deriving this option pricing model, Black and Scholes made the following assumptions:</t>
  </si>
  <si>
    <t>6.   The call option can be exercised only on its expiration date.</t>
  </si>
  <si>
    <t>V   =</t>
  </si>
  <si>
    <t>P</t>
  </si>
  <si>
    <t>X</t>
  </si>
  <si>
    <t>r</t>
  </si>
  <si>
    <t>t</t>
  </si>
  <si>
    <t>FOR A PUT, AT EXPIRATION</t>
  </si>
  <si>
    <t>PROBLEM</t>
  </si>
  <si>
    <t>Price of</t>
  </si>
  <si>
    <t>the stock</t>
  </si>
  <si>
    <t>Strike</t>
  </si>
  <si>
    <t>Price</t>
  </si>
  <si>
    <t>Intrinsic</t>
  </si>
  <si>
    <t>Value</t>
  </si>
  <si>
    <t>Market</t>
  </si>
  <si>
    <t>Premium</t>
  </si>
  <si>
    <t>Option Value</t>
  </si>
  <si>
    <t>First, we will lay out the input data given to us in the setup of the problem.</t>
  </si>
  <si>
    <t>% change</t>
  </si>
  <si>
    <t>EXAMINING OPTIONS USING PAYOUT AND PROFIT DIAGRAMS</t>
  </si>
  <si>
    <t>=MAX(P-X,0)</t>
  </si>
  <si>
    <t>=MAX(X-P,0)</t>
  </si>
  <si>
    <t>Payout of a put</t>
  </si>
  <si>
    <t>Payout of a call</t>
  </si>
  <si>
    <t>Strike price (X)</t>
  </si>
  <si>
    <t>Call</t>
  </si>
  <si>
    <t>Put</t>
  </si>
  <si>
    <t>if P= …</t>
  </si>
  <si>
    <t>By applying this method for cumulative distributions, we can solve for the option value using the formula above.</t>
  </si>
  <si>
    <t>Stock Price</t>
  </si>
  <si>
    <r>
      <t>d</t>
    </r>
    <r>
      <rPr>
        <b/>
        <vertAlign val="subscript"/>
        <sz val="10"/>
        <rFont val="Arial"/>
        <family val="2"/>
      </rPr>
      <t>1</t>
    </r>
    <r>
      <rPr>
        <b/>
        <sz val="10"/>
        <rFont val="Arial"/>
        <family val="2"/>
      </rPr>
      <t xml:space="preserve">   =</t>
    </r>
  </si>
  <si>
    <r>
      <t>d</t>
    </r>
    <r>
      <rPr>
        <b/>
        <vertAlign val="subscript"/>
        <sz val="10"/>
        <rFont val="Arial"/>
        <family val="2"/>
      </rPr>
      <t xml:space="preserve">2 </t>
    </r>
    <r>
      <rPr>
        <b/>
        <sz val="10"/>
        <rFont val="Arial"/>
        <family val="2"/>
      </rPr>
      <t xml:space="preserve">  =</t>
    </r>
  </si>
  <si>
    <r>
      <t>s</t>
    </r>
    <r>
      <rPr>
        <b/>
        <vertAlign val="superscript"/>
        <sz val="10"/>
        <rFont val="Arial"/>
        <family val="2"/>
      </rPr>
      <t>2</t>
    </r>
  </si>
  <si>
    <r>
      <t>Now, we will use the formula from above to solve for d</t>
    </r>
    <r>
      <rPr>
        <b/>
        <vertAlign val="subscript"/>
        <sz val="10"/>
        <rFont val="Arial"/>
        <family val="2"/>
      </rPr>
      <t>1</t>
    </r>
    <r>
      <rPr>
        <b/>
        <sz val="10"/>
        <rFont val="Arial"/>
        <family val="2"/>
      </rPr>
      <t>.</t>
    </r>
  </si>
  <si>
    <r>
      <t>Having solved for d</t>
    </r>
    <r>
      <rPr>
        <b/>
        <vertAlign val="subscript"/>
        <sz val="10"/>
        <rFont val="Arial"/>
        <family val="2"/>
      </rPr>
      <t>1</t>
    </r>
    <r>
      <rPr>
        <b/>
        <sz val="10"/>
        <rFont val="Arial"/>
        <family val="2"/>
      </rPr>
      <t>, we will now use this value to find d</t>
    </r>
    <r>
      <rPr>
        <b/>
        <vertAlign val="subscript"/>
        <sz val="10"/>
        <rFont val="Arial"/>
        <family val="2"/>
      </rPr>
      <t>2</t>
    </r>
    <r>
      <rPr>
        <b/>
        <sz val="10"/>
        <rFont val="Arial"/>
        <family val="2"/>
      </rPr>
      <t>.</t>
    </r>
  </si>
  <si>
    <r>
      <t>X</t>
    </r>
    <r>
      <rPr>
        <b/>
        <vertAlign val="subscript"/>
        <sz val="10"/>
        <color indexed="17"/>
        <rFont val="Arial"/>
        <family val="2"/>
      </rPr>
      <t>CALL</t>
    </r>
    <r>
      <rPr>
        <b/>
        <sz val="10"/>
        <color indexed="17"/>
        <rFont val="Arial"/>
        <family val="2"/>
      </rPr>
      <t xml:space="preserve"> =</t>
    </r>
  </si>
  <si>
    <r>
      <t>X</t>
    </r>
    <r>
      <rPr>
        <b/>
        <vertAlign val="subscript"/>
        <sz val="10"/>
        <color indexed="20"/>
        <rFont val="Arial"/>
        <family val="2"/>
      </rPr>
      <t>PUT</t>
    </r>
    <r>
      <rPr>
        <b/>
        <sz val="10"/>
        <color indexed="20"/>
        <rFont val="Arial"/>
        <family val="2"/>
      </rPr>
      <t xml:space="preserve">  =</t>
    </r>
  </si>
  <si>
    <t>At expiration, what is the profit/loss on each option?</t>
  </si>
  <si>
    <t>EXAMPLE</t>
  </si>
  <si>
    <t>1.   The stock underlying the call option provides no dividends or other</t>
  </si>
  <si>
    <t>2.   There are no transaction costs for buying or selling either the stock or</t>
  </si>
  <si>
    <t>3.   The short-term, risk-free interest rate is known and is constant during</t>
  </si>
  <si>
    <t>4.   Any purchaser of a security may borrow any fraction of the purchase</t>
  </si>
  <si>
    <t>5.   Short selling is permitted, and the short seller will receive immediately</t>
  </si>
  <si>
    <t>7.   Trading in all securities takes place continuously, and the stock price</t>
  </si>
  <si>
    <t>The derivation of the Black-Scholes model rests on the concept of a riskless hedge.  By buying shares of a stock and simultaneously selling call options on that stock, an investor can create a risk-free investment position, where gains on the stock are exactly offset by losses on the option.  Ultimately, the Black-Scholes model utilizes these three formulas:</t>
  </si>
  <si>
    <t>Chapter 18.  Derivatives and Risk Management</t>
  </si>
  <si>
    <t>This spreadsheet model focuses on option pricing and analysis.</t>
  </si>
  <si>
    <r>
      <t>{ ln (P/X) + [r</t>
    </r>
    <r>
      <rPr>
        <b/>
        <vertAlign val="subscript"/>
        <sz val="10"/>
        <rFont val="Arial"/>
        <family val="2"/>
      </rPr>
      <t>RF</t>
    </r>
    <r>
      <rPr>
        <b/>
        <sz val="10"/>
        <rFont val="Arial"/>
        <family val="2"/>
      </rPr>
      <t xml:space="preserve"> + </t>
    </r>
    <r>
      <rPr>
        <b/>
        <sz val="10"/>
        <rFont val="Symbol"/>
        <family val="1"/>
        <charset val="2"/>
      </rPr>
      <t>s</t>
    </r>
    <r>
      <rPr>
        <b/>
        <vertAlign val="superscript"/>
        <sz val="10"/>
        <rFont val="Arial"/>
        <family val="2"/>
      </rPr>
      <t>2</t>
    </r>
    <r>
      <rPr>
        <b/>
        <sz val="10"/>
        <rFont val="Arial"/>
        <family val="2"/>
      </rPr>
      <t xml:space="preserve"> /2) ] t } / </t>
    </r>
    <r>
      <rPr>
        <b/>
        <sz val="10"/>
        <rFont val="Symbol"/>
        <family val="1"/>
        <charset val="2"/>
      </rPr>
      <t>s</t>
    </r>
    <r>
      <rPr>
        <b/>
        <sz val="10"/>
        <rFont val="Arial"/>
        <family val="2"/>
      </rPr>
      <t xml:space="preserve"> (t</t>
    </r>
    <r>
      <rPr>
        <b/>
        <vertAlign val="superscript"/>
        <sz val="10"/>
        <rFont val="Arial"/>
        <family val="2"/>
      </rPr>
      <t>1/2</t>
    </r>
    <r>
      <rPr>
        <b/>
        <sz val="10"/>
        <rFont val="Arial"/>
        <family val="2"/>
      </rPr>
      <t>)</t>
    </r>
  </si>
  <si>
    <r>
      <t>d</t>
    </r>
    <r>
      <rPr>
        <b/>
        <vertAlign val="subscript"/>
        <sz val="10"/>
        <rFont val="Arial"/>
        <family val="2"/>
      </rPr>
      <t>1</t>
    </r>
    <r>
      <rPr>
        <b/>
        <sz val="10"/>
        <rFont val="Arial"/>
        <family val="2"/>
      </rPr>
      <t xml:space="preserve"> </t>
    </r>
    <r>
      <rPr>
        <b/>
        <sz val="10"/>
        <rFont val="Arial"/>
        <family val="2"/>
      </rPr>
      <t>−</t>
    </r>
    <r>
      <rPr>
        <b/>
        <sz val="10"/>
        <rFont val="Arial"/>
        <family val="2"/>
      </rPr>
      <t xml:space="preserve"> </t>
    </r>
    <r>
      <rPr>
        <b/>
        <sz val="10"/>
        <rFont val="Symbol"/>
        <family val="1"/>
        <charset val="2"/>
      </rPr>
      <t>s</t>
    </r>
    <r>
      <rPr>
        <b/>
        <sz val="10"/>
        <rFont val="Arial"/>
        <family val="2"/>
      </rPr>
      <t xml:space="preserve"> (t </t>
    </r>
    <r>
      <rPr>
        <b/>
        <vertAlign val="superscript"/>
        <sz val="10"/>
        <rFont val="Arial"/>
        <family val="2"/>
      </rPr>
      <t>1 / 2</t>
    </r>
    <r>
      <rPr>
        <b/>
        <sz val="10"/>
        <rFont val="Arial"/>
        <family val="2"/>
      </rPr>
      <t>)</t>
    </r>
  </si>
  <si>
    <r>
      <t>P[ N (d</t>
    </r>
    <r>
      <rPr>
        <b/>
        <vertAlign val="subscript"/>
        <sz val="10"/>
        <rFont val="Arial"/>
        <family val="2"/>
      </rPr>
      <t>1</t>
    </r>
    <r>
      <rPr>
        <b/>
        <sz val="10"/>
        <rFont val="Arial"/>
        <family val="2"/>
      </rPr>
      <t xml:space="preserve">) ] </t>
    </r>
    <r>
      <rPr>
        <b/>
        <sz val="10"/>
        <rFont val="Arial"/>
        <family val="2"/>
      </rPr>
      <t>−</t>
    </r>
    <r>
      <rPr>
        <b/>
        <sz val="10"/>
        <rFont val="Arial"/>
        <family val="2"/>
      </rPr>
      <t xml:space="preserve"> Xe</t>
    </r>
    <r>
      <rPr>
        <b/>
        <vertAlign val="superscript"/>
        <sz val="10"/>
        <rFont val="Arial"/>
        <family val="2"/>
      </rPr>
      <t>-rRF t</t>
    </r>
    <r>
      <rPr>
        <b/>
        <sz val="10"/>
        <rFont val="Arial"/>
        <family val="2"/>
      </rPr>
      <t xml:space="preserve"> [ N (d</t>
    </r>
    <r>
      <rPr>
        <b/>
        <vertAlign val="subscript"/>
        <sz val="10"/>
        <rFont val="Arial"/>
        <family val="2"/>
      </rPr>
      <t>2</t>
    </r>
    <r>
      <rPr>
        <b/>
        <sz val="10"/>
        <rFont val="Arial"/>
        <family val="2"/>
      </rPr>
      <t>) ]</t>
    </r>
  </si>
  <si>
    <t>This model is widely used by option traders and is generally considered to be the standard for option pricing.  Many hand-held calculators and computer programs have this formula permanently stored.  We now use Excel to write a "program," if you will, for the Black-Scholes pricing model in Excel.  We will construct our "program" to price the option described in the text.  The stock the option is written on has a current market price of $21, the strike price is $21, the risk-free rate of interest is 5%, time to maturity is 0.36 year, and the stock price's annual variance is 0.09.  Using this information, we will use the Black-Scholes model to value the option.</t>
  </si>
  <si>
    <r>
      <t xml:space="preserve">A call option allows an investor to buy shares of a stock at a specified price by/on a future date.  The writer of the call option holds a </t>
    </r>
    <r>
      <rPr>
        <b/>
        <u/>
        <sz val="10"/>
        <color indexed="18"/>
        <rFont val="Arial"/>
        <family val="2"/>
      </rPr>
      <t>short position</t>
    </r>
    <r>
      <rPr>
        <b/>
        <sz val="10"/>
        <color indexed="18"/>
        <rFont val="Arial"/>
        <family val="2"/>
      </rPr>
      <t xml:space="preserve"> on the option, while the buyer holds a </t>
    </r>
    <r>
      <rPr>
        <b/>
        <u/>
        <sz val="10"/>
        <color indexed="18"/>
        <rFont val="Arial"/>
        <family val="2"/>
      </rPr>
      <t>long position</t>
    </r>
    <r>
      <rPr>
        <b/>
        <sz val="10"/>
        <color indexed="18"/>
        <rFont val="Arial"/>
        <family val="2"/>
      </rPr>
      <t xml:space="preserve">.  The price at which the stock may be purchased is called the </t>
    </r>
    <r>
      <rPr>
        <b/>
        <u/>
        <sz val="10"/>
        <color indexed="18"/>
        <rFont val="Arial"/>
        <family val="2"/>
      </rPr>
      <t>strike</t>
    </r>
    <r>
      <rPr>
        <b/>
        <sz val="10"/>
        <color indexed="18"/>
        <rFont val="Arial"/>
        <family val="2"/>
      </rPr>
      <t xml:space="preserve">, or </t>
    </r>
    <r>
      <rPr>
        <b/>
        <u/>
        <sz val="10"/>
        <color indexed="18"/>
        <rFont val="Arial"/>
        <family val="2"/>
      </rPr>
      <t>exercise, price</t>
    </r>
    <r>
      <rPr>
        <b/>
        <sz val="10"/>
        <color indexed="18"/>
        <rFont val="Arial"/>
        <family val="2"/>
      </rPr>
      <t xml:space="preserve">.  </t>
    </r>
  </si>
  <si>
    <t>P = Price of the stock</t>
  </si>
  <si>
    <r>
      <t xml:space="preserve">FOR A </t>
    </r>
    <r>
      <rPr>
        <b/>
        <u/>
        <sz val="10"/>
        <color indexed="17"/>
        <rFont val="Arial"/>
        <family val="2"/>
      </rPr>
      <t>CALL OPTION</t>
    </r>
    <r>
      <rPr>
        <b/>
        <sz val="10"/>
        <color indexed="17"/>
        <rFont val="Arial"/>
        <family val="2"/>
      </rPr>
      <t>, AT EXPIRATION</t>
    </r>
  </si>
  <si>
    <t>Makes difference between P and X, minus the cost of the call.</t>
  </si>
  <si>
    <t>If P &lt; = X</t>
  </si>
  <si>
    <t>If P &gt;= X</t>
  </si>
  <si>
    <t>X = Exercise price of the option, i.e., the price you must pay if you exercise the option and buy the stock.</t>
  </si>
  <si>
    <t>Cost of the option</t>
  </si>
  <si>
    <t>Initial value of the stock (P)</t>
  </si>
  <si>
    <t>Ending value of the option</t>
  </si>
  <si>
    <t>Less cost of the option</t>
  </si>
  <si>
    <t>Profit or loss on the option</t>
  </si>
  <si>
    <t>LOOKING AT THE INTRINSIC AND MARKET VALUES OF AN OPTION</t>
  </si>
  <si>
    <t xml:space="preserve">At expiration a call option's value is simply the current price of the stock minus the strike price.  However, at any point prior to maturity, it is difficult to determine the value of an option, because that value depends on several factors, especially the time to maturity and the stock's volatility.  </t>
  </si>
  <si>
    <t>Space Technology Inc's (STI) stock is currently trading at $21.  We will examine an option on STI's stock (with a strike price of $20), and look at the option's value under different conditions.  We calculate the intrinsic value of the option by simply subtracting the strike price from the stock price, if it exercised, or zero if it is not exercised.  Once again, we use the MAX function.  Assume that the market values for the option were looked up in a newspaper.  The last column represents the difference between the market value and the intrinsic value of this option in these different states of the world.  We graphed these values below the table.</t>
  </si>
  <si>
    <r>
      <t xml:space="preserve">This difference between the market and intrinsic values is the option's </t>
    </r>
    <r>
      <rPr>
        <b/>
        <u/>
        <sz val="10"/>
        <color indexed="18"/>
        <rFont val="Arial"/>
        <family val="2"/>
      </rPr>
      <t>premium</t>
    </r>
    <r>
      <rPr>
        <b/>
        <sz val="10"/>
        <color indexed="18"/>
        <rFont val="Arial"/>
        <family val="2"/>
      </rPr>
      <t>, and three factors drive the premium: (1) the option's term to maturity, (2) the volatility of the stock's price, and (3) the risk-free rate.  The longer the time to maturity and the greater the stock's volatility, the higher the premium, but the higher the risk-free rate, the lower the premium.  The exact relationships are discuss next, in the section on the Black-Scholes Option Pricing Model.</t>
    </r>
  </si>
  <si>
    <r>
      <t>(d</t>
    </r>
    <r>
      <rPr>
        <b/>
        <vertAlign val="subscript"/>
        <sz val="10"/>
        <rFont val="Arial"/>
        <family val="2"/>
      </rPr>
      <t>1</t>
    </r>
    <r>
      <rPr>
        <b/>
        <sz val="10"/>
        <rFont val="Arial"/>
        <family val="2"/>
      </rPr>
      <t>)  =</t>
    </r>
  </si>
  <si>
    <r>
      <t>(d</t>
    </r>
    <r>
      <rPr>
        <b/>
        <vertAlign val="subscript"/>
        <sz val="10"/>
        <rFont val="Arial"/>
        <family val="2"/>
      </rPr>
      <t>2</t>
    </r>
    <r>
      <rPr>
        <b/>
        <sz val="10"/>
        <rFont val="Arial"/>
        <family val="2"/>
      </rPr>
      <t>)  =</t>
    </r>
  </si>
  <si>
    <t>V  =</t>
  </si>
  <si>
    <t>We see that although the exercise value if executed now is $0, the actual market value of the option would be $1.687.</t>
  </si>
  <si>
    <t>EFFECTS OF THE OPM FACTORS ON THE VALUE OF A CALL OPTION</t>
  </si>
  <si>
    <t>Out of curiosity, we now examine the sensitivity of call option values to the five factors in the Black-Scholes OPM.  We will set up data tables for each factor to see how the call value changes if the specified input changes by plus or minus 15% and 30% with the other factors held constant.</t>
  </si>
  <si>
    <t>% Change</t>
  </si>
  <si>
    <t>from base</t>
  </si>
  <si>
    <t>Strike Price</t>
  </si>
  <si>
    <t>Time to Maturity</t>
  </si>
  <si>
    <t>Risk-free rate</t>
  </si>
  <si>
    <t>Stock's volitility</t>
  </si>
  <si>
    <t>When thinking of a stock, the payout is an easy function to visualize.  The payout you will receive is simply price at which the stock is sold.  However, options are different.  In the case of a call option, the payout is equal to the difference between the stock's price and the exercise price, if the option is exercised.  If the option is not exercised, the payout of the option is simply zero.  For put options, the payouts are similar to call options, except the payout is the difference between exercise price and the stock price.  Naturally, an investor would not want to exercise an option unless the exercise provided a payout greater than zero.  For that reason, the payouts of call and put options can be expressed as the following:</t>
  </si>
  <si>
    <r>
      <t xml:space="preserve">OPTIONS </t>
    </r>
    <r>
      <rPr>
        <b/>
        <sz val="9"/>
        <color indexed="16"/>
        <rFont val="Arial"/>
        <family val="2"/>
      </rPr>
      <t>(Section 18-3)</t>
    </r>
  </si>
  <si>
    <t>Makes the difference between X and P, minus the cost of the put.</t>
  </si>
  <si>
    <t>A put option allows you to sell a stock at a specified price within some future period. If you believe that the price of a stock is likely to fall, buying a put option allows you to turn a profit from that decline.  The profit or loss made on an option transaction is derived from what happens to the value of the underlying asset; hence, options are derivative securities.</t>
  </si>
  <si>
    <t>Suppose you decide to invest in options.  You purchase a call option on ABC, Inc. with a strike price of $80, paying $8.90. You also buy a put option on DEF Industries with a strike of $40, paying $4.65.  Finally, you buy a call on GHI Technologies with a strike price of $65, paying $1.20.  At expiration, ABC, DEF, and GHI have stock prices of $95.50, $36.25, and $63.75, respectively.  The three options were all purchased on the same day and they all expire on the same day.  What is the profit or loss on each option? What is the profit or loss of the entire investment portfolio?</t>
  </si>
  <si>
    <t>Ends  with P &lt; X</t>
  </si>
  <si>
    <t>Ends  with P &gt; X</t>
  </si>
  <si>
    <r>
      <t xml:space="preserve">THE BLACK-SCHOLES OPTION PRICING MODEL (OPM)  </t>
    </r>
    <r>
      <rPr>
        <b/>
        <sz val="9"/>
        <color indexed="16"/>
        <rFont val="Arial"/>
        <family val="2"/>
      </rPr>
      <t>(Section 18-5)</t>
    </r>
  </si>
  <si>
    <t xml:space="preserve">      the option.</t>
  </si>
  <si>
    <t xml:space="preserve"> distributions during the life of the option.</t>
  </si>
  <si>
    <t xml:space="preserve">      the life of the option.</t>
  </si>
  <si>
    <t xml:space="preserve">      price at the short-term, risk-free interest rate.</t>
  </si>
  <si>
    <t xml:space="preserve">      the full cash proceeds of today's price for a security sold short.</t>
  </si>
  <si>
    <t xml:space="preserve">      moves randomly.</t>
  </si>
  <si>
    <r>
      <t>Looking at these equations we see that you must first solve d</t>
    </r>
    <r>
      <rPr>
        <b/>
        <vertAlign val="subscript"/>
        <sz val="10"/>
        <color indexed="18"/>
        <rFont val="Arial"/>
        <family val="2"/>
      </rPr>
      <t>1</t>
    </r>
    <r>
      <rPr>
        <b/>
        <sz val="10"/>
        <color indexed="18"/>
        <rFont val="Arial"/>
        <family val="2"/>
      </rPr>
      <t xml:space="preserve"> and d</t>
    </r>
    <r>
      <rPr>
        <b/>
        <vertAlign val="subscript"/>
        <sz val="10"/>
        <color indexed="18"/>
        <rFont val="Arial"/>
        <family val="2"/>
      </rPr>
      <t>2</t>
    </r>
    <r>
      <rPr>
        <b/>
        <sz val="10"/>
        <color indexed="18"/>
        <rFont val="Arial"/>
        <family val="2"/>
      </rPr>
      <t>, after which you can value the option.</t>
    </r>
  </si>
  <si>
    <r>
      <t>r</t>
    </r>
    <r>
      <rPr>
        <b/>
        <vertAlign val="subscript"/>
        <sz val="10"/>
        <rFont val="Arial"/>
        <family val="2"/>
      </rPr>
      <t>RF</t>
    </r>
  </si>
  <si>
    <r>
      <t>σ</t>
    </r>
    <r>
      <rPr>
        <b/>
        <vertAlign val="superscript"/>
        <sz val="10"/>
        <rFont val="Arial"/>
        <family val="2"/>
      </rPr>
      <t>2</t>
    </r>
  </si>
  <si>
    <r>
      <t xml:space="preserve">From this graph, we see that by far the strongest influences on option's value are the stock price and the exercise prices.  Time to maturity, the risk-free rate, and volatility have only marginally positive correlations with the value of the option.  </t>
    </r>
    <r>
      <rPr>
        <b/>
        <u/>
        <sz val="10"/>
        <color indexed="18"/>
        <rFont val="Arial"/>
        <family val="2"/>
      </rPr>
      <t>OF COURSE, AFTER THE OPTION HAS BEEN ISSUED, THE EXERCISE PRICE IS FIXED AND INVARIANT.  THEREFORE, FOR EXISTING OPTIONS THE FACTOR THAT REALLY DETERMINES THEIR VALUE, HENCE MONEY MADE OR LOST ON THE OPTION, IS CHANGE IN THE STOCK'S PRICE.</t>
    </r>
  </si>
  <si>
    <t>Using these formulas for call and put options, we will now construct payout diagrams for two hypothetical options on the same underlying stock. A call option with strike price of $20 and a put option with a strike price of $25.  The first step in any option analysis is to determine the appropriate payouts.</t>
  </si>
  <si>
    <t>Current stock price</t>
  </si>
  <si>
    <t>Range of values</t>
  </si>
  <si>
    <t>Exercise price</t>
  </si>
  <si>
    <r>
      <t>r</t>
    </r>
    <r>
      <rPr>
        <vertAlign val="subscript"/>
        <sz val="10"/>
        <rFont val="Arial"/>
        <family val="2"/>
      </rPr>
      <t>RF</t>
    </r>
  </si>
  <si>
    <t>Time until expiration</t>
  </si>
  <si>
    <t>year</t>
  </si>
  <si>
    <t>Ending Stock Value</t>
  </si>
  <si>
    <t>Current Stock Price</t>
  </si>
  <si>
    <t>Current Option Price</t>
  </si>
  <si>
    <t>?</t>
  </si>
  <si>
    <t xml:space="preserve">Buy  </t>
  </si>
  <si>
    <t>shares and sell 1 option</t>
  </si>
  <si>
    <t>Current option price =</t>
  </si>
  <si>
    <r>
      <t xml:space="preserve">INTRODUCTION TO OPTION PRICING MODELS </t>
    </r>
    <r>
      <rPr>
        <b/>
        <sz val="9"/>
        <color indexed="16"/>
        <rFont val="Arial"/>
        <family val="2"/>
      </rPr>
      <t>(Section 18-4)</t>
    </r>
  </si>
  <si>
    <t xml:space="preserve">Binomial Option Model </t>
  </si>
  <si>
    <t>The stock of Western Cellular, a manufacturer of cell phones, sells for $40 per share.  Options exist that permit the holder to buy one share of Western at an exercise price of $35.  These options will expire at the end of 1 year, at which time Western's stock will be selling at one of two prices, $30 or $50.  Also, the risk-free rate is 8%.  Based on these assumptions, what is the value of these options?</t>
  </si>
  <si>
    <t xml:space="preserve">Nearly all option pricing models are based on the concept of a riskless hedge, in which an investor buys a stock and simultaneously sells a call option on that stock and ends up with a riskless position.  If an investment is riskless, it must, in equilibrium, yield the risk-free rate.  </t>
  </si>
  <si>
    <t>The binomial option pricing model is an option pricing model based on a riskless hedge with two scenarios for the value of the underlying asset.</t>
  </si>
  <si>
    <r>
      <t>Ending portfolio value/ (1 + r</t>
    </r>
    <r>
      <rPr>
        <b/>
        <vertAlign val="subscript"/>
        <sz val="10"/>
        <rFont val="Arial"/>
        <family val="2"/>
      </rPr>
      <t>RF</t>
    </r>
    <r>
      <rPr>
        <b/>
        <sz val="10"/>
        <rFont val="Arial"/>
        <family val="2"/>
      </rPr>
      <t>) =</t>
    </r>
  </si>
  <si>
    <r>
      <t xml:space="preserve">Stock price </t>
    </r>
    <r>
      <rPr>
        <b/>
        <sz val="10"/>
        <rFont val="Calibri"/>
        <family val="2"/>
      </rPr>
      <t>‒</t>
    </r>
    <r>
      <rPr>
        <b/>
        <sz val="10"/>
        <rFont val="Arial"/>
        <family val="2"/>
      </rPr>
      <t xml:space="preserve"> PV of portfolio =</t>
    </r>
  </si>
  <si>
    <t xml:space="preserve">         PV of portfolio =</t>
  </si>
  <si>
    <t>Inputs:</t>
  </si>
  <si>
    <t>Step 1:  Find the range of values at expiration.</t>
  </si>
  <si>
    <t>Equalize ranges:</t>
  </si>
  <si>
    <t>Step 2:  Equalize the range of payoffs for the stock and the option.</t>
  </si>
  <si>
    <t>Range of outcomes:</t>
  </si>
  <si>
    <t>Ending Option Value</t>
  </si>
  <si>
    <t>Ending Portfolio Value</t>
  </si>
  <si>
    <t>Step 3:  Create a riskless hedged investment.</t>
  </si>
  <si>
    <t>Step 4:  Price the call option.</t>
  </si>
  <si>
    <r>
      <t>In these equations, V is the value of the option.  P is the current price of the stock.  N(d</t>
    </r>
    <r>
      <rPr>
        <b/>
        <vertAlign val="subscript"/>
        <sz val="10"/>
        <color indexed="18"/>
        <rFont val="Arial"/>
        <family val="2"/>
      </rPr>
      <t>1</t>
    </r>
    <r>
      <rPr>
        <b/>
        <sz val="10"/>
        <color indexed="18"/>
        <rFont val="Arial"/>
        <family val="2"/>
      </rPr>
      <t>) is the area beneath the standard normal distribution curve corresponding to (d</t>
    </r>
    <r>
      <rPr>
        <b/>
        <vertAlign val="subscript"/>
        <sz val="10"/>
        <color indexed="18"/>
        <rFont val="Arial"/>
        <family val="2"/>
      </rPr>
      <t>1</t>
    </r>
    <r>
      <rPr>
        <b/>
        <sz val="10"/>
        <color indexed="18"/>
        <rFont val="Arial"/>
        <family val="2"/>
      </rPr>
      <t>).  X is the strike price.  r</t>
    </r>
    <r>
      <rPr>
        <b/>
        <vertAlign val="subscript"/>
        <sz val="10"/>
        <color indexed="18"/>
        <rFont val="Arial"/>
        <family val="2"/>
      </rPr>
      <t>RF</t>
    </r>
    <r>
      <rPr>
        <b/>
        <sz val="10"/>
        <color indexed="18"/>
        <rFont val="Arial"/>
        <family val="2"/>
      </rPr>
      <t xml:space="preserve"> is the risk-free rate.  t is the time to maturity.  N(d</t>
    </r>
    <r>
      <rPr>
        <b/>
        <vertAlign val="subscript"/>
        <sz val="10"/>
        <color indexed="18"/>
        <rFont val="Arial"/>
        <family val="2"/>
      </rPr>
      <t>2</t>
    </r>
    <r>
      <rPr>
        <b/>
        <sz val="10"/>
        <color indexed="18"/>
        <rFont val="Arial"/>
        <family val="2"/>
      </rPr>
      <t>) is the area beneath the standard normal distribution curve corresponding to (d</t>
    </r>
    <r>
      <rPr>
        <b/>
        <vertAlign val="subscript"/>
        <sz val="10"/>
        <color indexed="18"/>
        <rFont val="Arial"/>
        <family val="2"/>
      </rPr>
      <t>2</t>
    </r>
    <r>
      <rPr>
        <b/>
        <sz val="10"/>
        <color indexed="18"/>
        <rFont val="Arial"/>
        <family val="2"/>
      </rPr>
      <t xml:space="preserve">).  </t>
    </r>
    <r>
      <rPr>
        <b/>
        <sz val="10"/>
        <color indexed="18"/>
        <rFont val="Symbol"/>
        <family val="1"/>
        <charset val="2"/>
      </rPr>
      <t>s</t>
    </r>
    <r>
      <rPr>
        <b/>
        <sz val="10"/>
        <color indexed="18"/>
        <rFont val="Arial"/>
        <family val="2"/>
      </rPr>
      <t>, or sigma, is the volatility of the stock price, as measured by the standard deviation.</t>
    </r>
  </si>
  <si>
    <t>=(C165*NORMDIST(B173,0,1,TRUE))-(C166*EXP(-C168*C167))*NORMDIST(B177,0,1,TRUE)</t>
  </si>
  <si>
    <t>hint</t>
  </si>
</sst>
</file>

<file path=xl/styles.xml><?xml version="1.0" encoding="utf-8"?>
<styleSheet xmlns="http://schemas.openxmlformats.org/spreadsheetml/2006/main">
  <numFmts count="11">
    <numFmt numFmtId="6" formatCode="&quot;$&quot;#,##0_);[Red]\(&quot;$&quot;#,##0\)"/>
    <numFmt numFmtId="7" formatCode="&quot;$&quot;#,##0.00_);\(&quot;$&quot;#,##0.00\)"/>
    <numFmt numFmtId="8" formatCode="&quot;$&quot;#,##0.00_);[Red]\(&quot;$&quot;#,##0.00\)"/>
    <numFmt numFmtId="44" formatCode="_(&quot;$&quot;* #,##0.00_);_(&quot;$&quot;* \(#,##0.00\);_(&quot;$&quot;* &quot;-&quot;??_);_(@_)"/>
    <numFmt numFmtId="165" formatCode="0.000"/>
    <numFmt numFmtId="166" formatCode="0.0000"/>
    <numFmt numFmtId="167" formatCode="&quot;$&quot;#,##0"/>
    <numFmt numFmtId="168" formatCode="&quot;$&quot;#,##0.000"/>
    <numFmt numFmtId="169" formatCode="#,##0.000"/>
    <numFmt numFmtId="170" formatCode="0.0%"/>
    <numFmt numFmtId="171" formatCode="&quot;$&quot;#,##0.00"/>
  </numFmts>
  <fonts count="33">
    <font>
      <sz val="10"/>
      <name val="Times New Roman"/>
      <family val="1"/>
    </font>
    <font>
      <sz val="10"/>
      <name val="Arial"/>
      <family val="2"/>
    </font>
    <font>
      <sz val="8"/>
      <name val="Times New Roman"/>
      <family val="1"/>
    </font>
    <font>
      <b/>
      <sz val="10"/>
      <name val="Arial"/>
      <family val="2"/>
    </font>
    <font>
      <b/>
      <sz val="8"/>
      <name val="Arial"/>
      <family val="2"/>
    </font>
    <font>
      <b/>
      <sz val="12"/>
      <color indexed="16"/>
      <name val="Arial"/>
      <family val="2"/>
    </font>
    <font>
      <b/>
      <sz val="10"/>
      <color indexed="18"/>
      <name val="Arial"/>
      <family val="2"/>
    </font>
    <font>
      <b/>
      <sz val="10"/>
      <color indexed="16"/>
      <name val="Arial"/>
      <family val="2"/>
    </font>
    <font>
      <b/>
      <sz val="10"/>
      <color indexed="17"/>
      <name val="Arial"/>
      <family val="2"/>
    </font>
    <font>
      <b/>
      <sz val="10"/>
      <color indexed="20"/>
      <name val="Arial"/>
      <family val="2"/>
    </font>
    <font>
      <b/>
      <sz val="10"/>
      <color indexed="48"/>
      <name val="Arial"/>
      <family val="2"/>
    </font>
    <font>
      <b/>
      <sz val="10"/>
      <color indexed="12"/>
      <name val="Arial"/>
      <family val="2"/>
    </font>
    <font>
      <b/>
      <sz val="10"/>
      <color indexed="14"/>
      <name val="Arial"/>
      <family val="2"/>
    </font>
    <font>
      <b/>
      <vertAlign val="subscript"/>
      <sz val="10"/>
      <name val="Arial"/>
      <family val="2"/>
    </font>
    <font>
      <b/>
      <vertAlign val="superscript"/>
      <sz val="10"/>
      <name val="Arial"/>
      <family val="2"/>
    </font>
    <font>
      <b/>
      <vertAlign val="subscript"/>
      <sz val="10"/>
      <color indexed="18"/>
      <name val="Arial"/>
      <family val="2"/>
    </font>
    <font>
      <b/>
      <vertAlign val="subscript"/>
      <sz val="10"/>
      <color indexed="17"/>
      <name val="Arial"/>
      <family val="2"/>
    </font>
    <font>
      <b/>
      <vertAlign val="subscript"/>
      <sz val="10"/>
      <color indexed="20"/>
      <name val="Arial"/>
      <family val="2"/>
    </font>
    <font>
      <b/>
      <u/>
      <sz val="10"/>
      <color indexed="17"/>
      <name val="Arial"/>
      <family val="2"/>
    </font>
    <font>
      <b/>
      <u/>
      <sz val="10"/>
      <color indexed="20"/>
      <name val="Arial"/>
      <family val="2"/>
    </font>
    <font>
      <b/>
      <sz val="9"/>
      <color indexed="16"/>
      <name val="Arial"/>
      <family val="2"/>
    </font>
    <font>
      <b/>
      <sz val="9"/>
      <name val="Arial"/>
      <family val="2"/>
    </font>
    <font>
      <b/>
      <sz val="14"/>
      <color indexed="16"/>
      <name val="Arial"/>
      <family val="2"/>
    </font>
    <font>
      <b/>
      <sz val="10"/>
      <name val="Symbol"/>
      <family val="1"/>
      <charset val="2"/>
    </font>
    <font>
      <b/>
      <sz val="10"/>
      <color indexed="18"/>
      <name val="Symbol"/>
      <family val="1"/>
      <charset val="2"/>
    </font>
    <font>
      <b/>
      <u/>
      <sz val="10"/>
      <color indexed="18"/>
      <name val="Arial"/>
      <family val="2"/>
    </font>
    <font>
      <b/>
      <sz val="10"/>
      <name val="Times New Roman"/>
      <family val="1"/>
    </font>
    <font>
      <b/>
      <sz val="10"/>
      <name val="Calibri"/>
      <family val="2"/>
    </font>
    <font>
      <b/>
      <sz val="11"/>
      <color theme="1"/>
      <name val="Calibri"/>
      <family val="2"/>
      <scheme val="minor"/>
    </font>
    <font>
      <vertAlign val="subscript"/>
      <sz val="10"/>
      <name val="Arial"/>
      <family val="2"/>
    </font>
    <font>
      <b/>
      <u/>
      <sz val="10"/>
      <name val="Arial"/>
      <family val="2"/>
    </font>
    <font>
      <i/>
      <sz val="10"/>
      <name val="Arial"/>
      <family val="2"/>
    </font>
    <font>
      <b/>
      <i/>
      <sz val="10"/>
      <name val="Arial"/>
      <family val="2"/>
    </font>
  </fonts>
  <fills count="8">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rgb="FFFFFFCC"/>
        <bgColor indexed="64"/>
      </patternFill>
    </fill>
    <fill>
      <patternFill patternType="solid">
        <fgColor rgb="FFFFFF00"/>
        <bgColor indexed="64"/>
      </patternFill>
    </fill>
  </fills>
  <borders count="25">
    <border>
      <left/>
      <right/>
      <top/>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76">
    <xf numFmtId="0" fontId="0" fillId="0" borderId="0" xfId="0"/>
    <xf numFmtId="0" fontId="3" fillId="0" borderId="0" xfId="0" applyFont="1"/>
    <xf numFmtId="0" fontId="6" fillId="0" borderId="0" xfId="0" applyFont="1"/>
    <xf numFmtId="0" fontId="7" fillId="0" borderId="0" xfId="0" applyFont="1"/>
    <xf numFmtId="0" fontId="8" fillId="0" borderId="0" xfId="0" applyFont="1"/>
    <xf numFmtId="0" fontId="9" fillId="0" borderId="0" xfId="0" applyFont="1"/>
    <xf numFmtId="0" fontId="10" fillId="0" borderId="0" xfId="0" applyFont="1"/>
    <xf numFmtId="0" fontId="9" fillId="0" borderId="0" xfId="0" applyFont="1" applyAlignment="1">
      <alignment horizontal="center"/>
    </xf>
    <xf numFmtId="0" fontId="8" fillId="0" borderId="0" xfId="0" applyFont="1" applyAlignment="1">
      <alignment horizontal="center"/>
    </xf>
    <xf numFmtId="0" fontId="10" fillId="0" borderId="0" xfId="0" applyFont="1" applyAlignment="1">
      <alignment horizontal="center"/>
    </xf>
    <xf numFmtId="7" fontId="9" fillId="0" borderId="0" xfId="1" applyNumberFormat="1" applyFont="1" applyAlignment="1">
      <alignment horizontal="center"/>
    </xf>
    <xf numFmtId="7" fontId="8" fillId="0" borderId="0" xfId="1" applyNumberFormat="1" applyFont="1" applyAlignment="1">
      <alignment horizontal="center"/>
    </xf>
    <xf numFmtId="7" fontId="10" fillId="0" borderId="0" xfId="1" applyNumberFormat="1" applyFont="1" applyAlignment="1">
      <alignment horizontal="center"/>
    </xf>
    <xf numFmtId="7" fontId="9" fillId="0" borderId="0" xfId="0" applyNumberFormat="1" applyFont="1" applyAlignment="1">
      <alignment horizontal="center"/>
    </xf>
    <xf numFmtId="7" fontId="8" fillId="0" borderId="0" xfId="0" applyNumberFormat="1" applyFont="1" applyAlignment="1">
      <alignment horizontal="center"/>
    </xf>
    <xf numFmtId="7" fontId="10" fillId="0" borderId="0" xfId="0" applyNumberFormat="1" applyFont="1" applyAlignment="1">
      <alignment horizontal="center"/>
    </xf>
    <xf numFmtId="7" fontId="9" fillId="0" borderId="1" xfId="0" applyNumberFormat="1" applyFont="1" applyBorder="1" applyAlignment="1">
      <alignment horizontal="center"/>
    </xf>
    <xf numFmtId="7" fontId="8" fillId="0" borderId="1" xfId="0" applyNumberFormat="1" applyFont="1" applyBorder="1" applyAlignment="1">
      <alignment horizontal="center"/>
    </xf>
    <xf numFmtId="7" fontId="10" fillId="0" borderId="1" xfId="0" applyNumberFormat="1" applyFont="1" applyBorder="1" applyAlignment="1">
      <alignment horizontal="center"/>
    </xf>
    <xf numFmtId="0" fontId="3" fillId="0" borderId="2" xfId="0" applyFont="1" applyBorder="1"/>
    <xf numFmtId="0" fontId="3" fillId="0" borderId="3" xfId="0" applyFont="1" applyBorder="1"/>
    <xf numFmtId="0" fontId="3" fillId="0" borderId="6" xfId="0" applyFont="1" applyBorder="1"/>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6" fontId="3" fillId="0" borderId="0" xfId="0" applyNumberFormat="1" applyFont="1"/>
    <xf numFmtId="8" fontId="3" fillId="0" borderId="8" xfId="0" applyNumberFormat="1" applyFont="1" applyBorder="1"/>
    <xf numFmtId="8" fontId="11" fillId="0" borderId="2" xfId="0" applyNumberFormat="1" applyFont="1" applyBorder="1"/>
    <xf numFmtId="8" fontId="12" fillId="0" borderId="6" xfId="0" applyNumberFormat="1" applyFont="1" applyBorder="1"/>
    <xf numFmtId="8" fontId="9" fillId="0" borderId="9" xfId="0" applyNumberFormat="1" applyFont="1" applyBorder="1"/>
    <xf numFmtId="6" fontId="3" fillId="0" borderId="0" xfId="0" applyNumberFormat="1" applyFont="1" applyBorder="1"/>
    <xf numFmtId="8" fontId="11" fillId="0" borderId="7" xfId="0" applyNumberFormat="1" applyFont="1" applyBorder="1"/>
    <xf numFmtId="8" fontId="12" fillId="0" borderId="9" xfId="0" applyNumberFormat="1" applyFont="1" applyBorder="1"/>
    <xf numFmtId="8" fontId="3" fillId="0" borderId="7" xfId="0" applyNumberFormat="1" applyFont="1" applyBorder="1"/>
    <xf numFmtId="8" fontId="3" fillId="0" borderId="10" xfId="0" applyNumberFormat="1" applyFont="1" applyBorder="1"/>
    <xf numFmtId="8" fontId="3" fillId="0" borderId="11" xfId="0" applyNumberFormat="1" applyFont="1" applyBorder="1"/>
    <xf numFmtId="8" fontId="11" fillId="0" borderId="10" xfId="0" applyNumberFormat="1" applyFont="1" applyBorder="1"/>
    <xf numFmtId="8" fontId="12" fillId="0" borderId="12" xfId="0" applyNumberFormat="1" applyFont="1" applyBorder="1"/>
    <xf numFmtId="8" fontId="9" fillId="0" borderId="12" xfId="0" applyNumberFormat="1" applyFont="1" applyBorder="1"/>
    <xf numFmtId="8" fontId="3" fillId="0" borderId="0" xfId="0" applyNumberFormat="1" applyFont="1" applyBorder="1"/>
    <xf numFmtId="0" fontId="3" fillId="0" borderId="0" xfId="0" applyFont="1" applyFill="1"/>
    <xf numFmtId="168" fontId="3" fillId="0" borderId="0" xfId="0" applyNumberFormat="1" applyFont="1"/>
    <xf numFmtId="167" fontId="11" fillId="0" borderId="0" xfId="0" applyNumberFormat="1" applyFont="1" applyAlignment="1">
      <alignment horizontal="center"/>
    </xf>
    <xf numFmtId="9" fontId="11" fillId="0" borderId="0" xfId="2" applyFont="1" applyAlignment="1">
      <alignment horizontal="center"/>
    </xf>
    <xf numFmtId="0" fontId="11" fillId="0" borderId="0" xfId="0" applyFont="1" applyAlignment="1">
      <alignment horizontal="center"/>
    </xf>
    <xf numFmtId="0" fontId="3" fillId="0" borderId="0" xfId="0" applyFont="1" applyAlignment="1">
      <alignment horizontal="center"/>
    </xf>
    <xf numFmtId="0" fontId="3" fillId="0" borderId="0" xfId="0" applyFont="1" applyFill="1" applyBorder="1" applyAlignment="1">
      <alignment horizontal="center"/>
    </xf>
    <xf numFmtId="165" fontId="3" fillId="0" borderId="0" xfId="0" applyNumberFormat="1" applyFont="1" applyFill="1" applyBorder="1" applyAlignment="1">
      <alignment horizontal="center"/>
    </xf>
    <xf numFmtId="9" fontId="3" fillId="0" borderId="0" xfId="0" applyNumberFormat="1" applyFont="1"/>
    <xf numFmtId="9" fontId="3" fillId="0" borderId="7" xfId="0" applyNumberFormat="1" applyFont="1" applyBorder="1" applyAlignment="1">
      <alignment horizontal="center"/>
    </xf>
    <xf numFmtId="167" fontId="3" fillId="0" borderId="8" xfId="0" applyNumberFormat="1" applyFont="1" applyBorder="1" applyAlignment="1">
      <alignment horizontal="center"/>
    </xf>
    <xf numFmtId="166" fontId="3" fillId="0" borderId="9" xfId="0" applyNumberFormat="1" applyFont="1" applyBorder="1" applyAlignment="1">
      <alignment horizontal="center"/>
    </xf>
    <xf numFmtId="9" fontId="3" fillId="0" borderId="0" xfId="2" applyFont="1"/>
    <xf numFmtId="9" fontId="3" fillId="2" borderId="7" xfId="0" applyNumberFormat="1" applyFont="1" applyFill="1" applyBorder="1" applyAlignment="1">
      <alignment horizontal="center"/>
    </xf>
    <xf numFmtId="167" fontId="3" fillId="2" borderId="8" xfId="0" applyNumberFormat="1" applyFont="1" applyFill="1" applyBorder="1" applyAlignment="1">
      <alignment horizontal="center"/>
    </xf>
    <xf numFmtId="166" fontId="3" fillId="2" borderId="9" xfId="0" applyNumberFormat="1" applyFont="1" applyFill="1" applyBorder="1" applyAlignment="1">
      <alignment horizontal="center"/>
    </xf>
    <xf numFmtId="9" fontId="3" fillId="0" borderId="10" xfId="0" applyNumberFormat="1" applyFont="1" applyBorder="1" applyAlignment="1">
      <alignment horizontal="center"/>
    </xf>
    <xf numFmtId="167" fontId="3" fillId="0" borderId="11" xfId="0" applyNumberFormat="1" applyFont="1" applyBorder="1" applyAlignment="1">
      <alignment horizontal="center"/>
    </xf>
    <xf numFmtId="166" fontId="3" fillId="0" borderId="12" xfId="0" applyNumberFormat="1" applyFont="1" applyBorder="1" applyAlignment="1">
      <alignment horizontal="center"/>
    </xf>
    <xf numFmtId="169" fontId="3" fillId="0" borderId="8" xfId="0" applyNumberFormat="1" applyFont="1" applyBorder="1" applyAlignment="1">
      <alignment horizontal="center"/>
    </xf>
    <xf numFmtId="170" fontId="3" fillId="0" borderId="8" xfId="2" applyNumberFormat="1" applyFont="1" applyBorder="1" applyAlignment="1">
      <alignment horizontal="center"/>
    </xf>
    <xf numFmtId="169" fontId="3" fillId="2" borderId="8" xfId="0" applyNumberFormat="1" applyFont="1" applyFill="1" applyBorder="1" applyAlignment="1">
      <alignment horizontal="center"/>
    </xf>
    <xf numFmtId="170" fontId="3" fillId="2" borderId="8" xfId="2" applyNumberFormat="1" applyFont="1" applyFill="1" applyBorder="1" applyAlignment="1">
      <alignment horizontal="center"/>
    </xf>
    <xf numFmtId="169" fontId="3" fillId="0" borderId="11" xfId="0" applyNumberFormat="1" applyFont="1" applyBorder="1" applyAlignment="1">
      <alignment horizontal="center"/>
    </xf>
    <xf numFmtId="170" fontId="3" fillId="0" borderId="11" xfId="2" applyNumberFormat="1" applyFont="1" applyBorder="1" applyAlignment="1">
      <alignment horizontal="center"/>
    </xf>
    <xf numFmtId="0" fontId="3" fillId="0" borderId="0" xfId="0" applyFont="1" applyAlignment="1">
      <alignment horizontal="right"/>
    </xf>
    <xf numFmtId="49" fontId="3" fillId="0" borderId="0" xfId="0" applyNumberFormat="1" applyFont="1"/>
    <xf numFmtId="0" fontId="8" fillId="3" borderId="14" xfId="0" applyFont="1" applyFill="1" applyBorder="1" applyAlignment="1">
      <alignment horizontal="center"/>
    </xf>
    <xf numFmtId="0" fontId="6" fillId="0" borderId="0" xfId="0" applyFont="1" applyAlignment="1">
      <alignment horizontal="center"/>
    </xf>
    <xf numFmtId="0" fontId="9" fillId="4" borderId="14" xfId="0" applyFont="1" applyFill="1" applyBorder="1" applyAlignment="1">
      <alignment horizontal="center"/>
    </xf>
    <xf numFmtId="0" fontId="8" fillId="3" borderId="15" xfId="0" applyFont="1" applyFill="1" applyBorder="1" applyAlignment="1">
      <alignment horizontal="center"/>
    </xf>
    <xf numFmtId="0" fontId="18" fillId="3" borderId="16" xfId="0" applyFont="1" applyFill="1" applyBorder="1" applyAlignment="1">
      <alignment horizontal="center"/>
    </xf>
    <xf numFmtId="0" fontId="9" fillId="4" borderId="15" xfId="0" applyFont="1" applyFill="1" applyBorder="1" applyAlignment="1">
      <alignment horizontal="center"/>
    </xf>
    <xf numFmtId="0" fontId="19" fillId="4" borderId="16" xfId="0" applyFont="1" applyFill="1" applyBorder="1" applyAlignment="1">
      <alignment horizontal="center"/>
    </xf>
    <xf numFmtId="167" fontId="8" fillId="3" borderId="17" xfId="0" applyNumberFormat="1" applyFont="1" applyFill="1" applyBorder="1" applyAlignment="1">
      <alignment horizontal="center"/>
    </xf>
    <xf numFmtId="167" fontId="8" fillId="3" borderId="18" xfId="0" applyNumberFormat="1" applyFont="1" applyFill="1" applyBorder="1" applyAlignment="1">
      <alignment horizontal="center"/>
    </xf>
    <xf numFmtId="167" fontId="6" fillId="0" borderId="0" xfId="0" applyNumberFormat="1" applyFont="1" applyAlignment="1">
      <alignment horizontal="center"/>
    </xf>
    <xf numFmtId="167" fontId="9" fillId="4" borderId="17" xfId="0" applyNumberFormat="1" applyFont="1" applyFill="1" applyBorder="1" applyAlignment="1">
      <alignment horizontal="center"/>
    </xf>
    <xf numFmtId="167" fontId="9" fillId="4" borderId="18" xfId="0" applyNumberFormat="1" applyFont="1" applyFill="1" applyBorder="1" applyAlignment="1">
      <alignment horizontal="center"/>
    </xf>
    <xf numFmtId="167" fontId="6" fillId="0" borderId="0" xfId="0" applyNumberFormat="1" applyFont="1"/>
    <xf numFmtId="167" fontId="8" fillId="3" borderId="15" xfId="0" applyNumberFormat="1" applyFont="1" applyFill="1" applyBorder="1" applyAlignment="1">
      <alignment horizontal="center"/>
    </xf>
    <xf numFmtId="167" fontId="8" fillId="3" borderId="16" xfId="0" applyNumberFormat="1" applyFont="1" applyFill="1" applyBorder="1" applyAlignment="1">
      <alignment horizontal="center"/>
    </xf>
    <xf numFmtId="167" fontId="9" fillId="4" borderId="15" xfId="0" applyNumberFormat="1" applyFont="1" applyFill="1" applyBorder="1" applyAlignment="1">
      <alignment horizontal="center"/>
    </xf>
    <xf numFmtId="167" fontId="9" fillId="4" borderId="16" xfId="0" applyNumberFormat="1" applyFont="1" applyFill="1" applyBorder="1" applyAlignment="1">
      <alignment horizontal="center"/>
    </xf>
    <xf numFmtId="0" fontId="3" fillId="0" borderId="13" xfId="0" applyFont="1" applyBorder="1" applyAlignment="1">
      <alignment vertical="center"/>
    </xf>
    <xf numFmtId="0" fontId="3" fillId="0" borderId="4" xfId="0" applyFont="1" applyBorder="1"/>
    <xf numFmtId="0" fontId="3" fillId="0" borderId="22" xfId="0" applyFont="1" applyBorder="1"/>
    <xf numFmtId="0" fontId="3" fillId="0" borderId="5" xfId="0" applyFont="1" applyBorder="1"/>
    <xf numFmtId="0" fontId="5" fillId="0" borderId="0" xfId="0" applyFont="1"/>
    <xf numFmtId="0" fontId="6" fillId="0" borderId="0" xfId="0" applyFont="1" applyAlignment="1">
      <alignment horizontal="left" indent="2"/>
    </xf>
    <xf numFmtId="0" fontId="6" fillId="0" borderId="0" xfId="0" applyFont="1" applyAlignment="1">
      <alignment vertical="center" wrapText="1"/>
    </xf>
    <xf numFmtId="14" fontId="3" fillId="0" borderId="0" xfId="0" applyNumberFormat="1" applyFont="1" applyAlignment="1"/>
    <xf numFmtId="0" fontId="3" fillId="0" borderId="0" xfId="0" applyFont="1" applyAlignment="1">
      <alignment vertical="center" wrapText="1"/>
    </xf>
    <xf numFmtId="0" fontId="5" fillId="0" borderId="0" xfId="0" applyFont="1" applyAlignment="1"/>
    <xf numFmtId="22" fontId="4" fillId="0" borderId="0" xfId="0" applyNumberFormat="1" applyFont="1" applyAlignment="1"/>
    <xf numFmtId="0" fontId="3" fillId="0" borderId="1" xfId="0" applyFont="1" applyBorder="1" applyAlignment="1">
      <alignment horizontal="center" vertical="center" wrapText="1"/>
    </xf>
    <xf numFmtId="0" fontId="3" fillId="0" borderId="0" xfId="0" applyFont="1" applyBorder="1"/>
    <xf numFmtId="0" fontId="21" fillId="0" borderId="1" xfId="0" applyFont="1" applyBorder="1" applyAlignment="1">
      <alignment horizontal="center"/>
    </xf>
    <xf numFmtId="0" fontId="3" fillId="0" borderId="1" xfId="0" applyFont="1" applyBorder="1" applyAlignment="1">
      <alignment horizontal="center"/>
    </xf>
    <xf numFmtId="168" fontId="3" fillId="0" borderId="1" xfId="0" applyNumberFormat="1" applyFont="1" applyBorder="1" applyAlignment="1">
      <alignment horizontal="center"/>
    </xf>
    <xf numFmtId="9" fontId="3" fillId="0" borderId="0" xfId="0" applyNumberFormat="1" applyFont="1" applyBorder="1" applyAlignment="1">
      <alignment horizontal="center"/>
    </xf>
    <xf numFmtId="167" fontId="3" fillId="0" borderId="0" xfId="0" applyNumberFormat="1" applyFont="1" applyBorder="1" applyAlignment="1">
      <alignment horizontal="center"/>
    </xf>
    <xf numFmtId="166" fontId="3" fillId="0" borderId="0" xfId="0" applyNumberFormat="1" applyFont="1" applyBorder="1" applyAlignment="1">
      <alignment horizontal="center"/>
    </xf>
    <xf numFmtId="9" fontId="3" fillId="0" borderId="3" xfId="2" applyFont="1" applyBorder="1"/>
    <xf numFmtId="9" fontId="3" fillId="0" borderId="8" xfId="2" applyFont="1" applyBorder="1"/>
    <xf numFmtId="9" fontId="3" fillId="2" borderId="8" xfId="2" applyFont="1" applyFill="1" applyBorder="1"/>
    <xf numFmtId="9" fontId="3" fillId="0" borderId="11" xfId="2" applyFont="1" applyBorder="1"/>
    <xf numFmtId="9" fontId="3" fillId="0" borderId="8" xfId="2" applyFont="1" applyFill="1" applyBorder="1"/>
    <xf numFmtId="9" fontId="3" fillId="0" borderId="11" xfId="2" applyFont="1" applyFill="1" applyBorder="1"/>
    <xf numFmtId="9" fontId="3" fillId="0" borderId="3" xfId="2" applyFont="1" applyFill="1" applyBorder="1"/>
    <xf numFmtId="169" fontId="3" fillId="0" borderId="0" xfId="0" applyNumberFormat="1" applyFont="1" applyBorder="1" applyAlignment="1">
      <alignment horizontal="center"/>
    </xf>
    <xf numFmtId="9" fontId="3" fillId="0" borderId="0" xfId="2" applyFont="1" applyFill="1" applyBorder="1"/>
    <xf numFmtId="170" fontId="3" fillId="0" borderId="0" xfId="2" applyNumberFormat="1" applyFont="1" applyBorder="1" applyAlignment="1">
      <alignment horizontal="center"/>
    </xf>
    <xf numFmtId="0" fontId="3" fillId="0" borderId="19" xfId="0" applyFont="1" applyBorder="1"/>
    <xf numFmtId="0" fontId="3" fillId="0" borderId="23" xfId="0" applyFont="1" applyBorder="1"/>
    <xf numFmtId="0" fontId="21" fillId="0" borderId="10" xfId="0" applyFont="1" applyBorder="1" applyAlignment="1">
      <alignment horizontal="center"/>
    </xf>
    <xf numFmtId="0" fontId="21" fillId="0" borderId="0" xfId="0" applyFont="1"/>
    <xf numFmtId="168" fontId="4" fillId="0" borderId="0" xfId="0" quotePrefix="1" applyNumberFormat="1" applyFont="1" applyFill="1" applyBorder="1" applyAlignment="1">
      <alignment vertical="center" wrapText="1"/>
    </xf>
    <xf numFmtId="14" fontId="11" fillId="0" borderId="0" xfId="0" quotePrefix="1" applyNumberFormat="1" applyFont="1" applyAlignment="1">
      <alignment horizontal="right"/>
    </xf>
    <xf numFmtId="0" fontId="3" fillId="5" borderId="19" xfId="0" applyFont="1" applyFill="1" applyBorder="1" applyAlignment="1">
      <alignment horizontal="center" vertical="center"/>
    </xf>
    <xf numFmtId="0" fontId="4" fillId="0" borderId="0" xfId="0" applyFont="1" applyAlignment="1">
      <alignment horizontal="center"/>
    </xf>
    <xf numFmtId="0" fontId="4" fillId="0" borderId="1" xfId="0" applyFont="1" applyBorder="1" applyAlignment="1">
      <alignment horizontal="center"/>
    </xf>
    <xf numFmtId="0" fontId="23" fillId="0" borderId="10" xfId="0" applyFont="1" applyBorder="1" applyAlignment="1">
      <alignment horizontal="center"/>
    </xf>
    <xf numFmtId="6" fontId="8" fillId="3" borderId="20" xfId="0" applyNumberFormat="1" applyFont="1" applyFill="1" applyBorder="1" applyAlignment="1">
      <alignment horizontal="center"/>
    </xf>
    <xf numFmtId="6" fontId="9" fillId="4" borderId="20" xfId="0" applyNumberFormat="1" applyFont="1" applyFill="1" applyBorder="1" applyAlignment="1">
      <alignment horizontal="center"/>
    </xf>
    <xf numFmtId="0" fontId="26" fillId="0" borderId="0" xfId="0" applyFont="1"/>
    <xf numFmtId="0" fontId="28" fillId="0" borderId="0" xfId="0" applyFont="1"/>
    <xf numFmtId="171" fontId="11" fillId="0" borderId="0" xfId="0" applyNumberFormat="1" applyFont="1"/>
    <xf numFmtId="10" fontId="11" fillId="0" borderId="0" xfId="0" applyNumberFormat="1" applyFont="1"/>
    <xf numFmtId="0" fontId="11" fillId="0" borderId="0" xfId="0" applyFont="1" applyAlignment="1">
      <alignment horizontal="right"/>
    </xf>
    <xf numFmtId="0" fontId="11" fillId="0" borderId="0" xfId="0" applyFont="1" applyAlignment="1">
      <alignment horizontal="left"/>
    </xf>
    <xf numFmtId="0" fontId="30" fillId="0" borderId="0" xfId="0" quotePrefix="1" applyFont="1" applyAlignment="1">
      <alignment wrapText="1"/>
    </xf>
    <xf numFmtId="0" fontId="31" fillId="0" borderId="0" xfId="0" applyFont="1"/>
    <xf numFmtId="171" fontId="1" fillId="0" borderId="0" xfId="0" applyNumberFormat="1" applyFont="1"/>
    <xf numFmtId="171" fontId="1" fillId="0" borderId="0" xfId="0" applyNumberFormat="1" applyFont="1" applyAlignment="1">
      <alignment horizontal="center"/>
    </xf>
    <xf numFmtId="0" fontId="3" fillId="0" borderId="0" xfId="0" quotePrefix="1" applyFont="1" applyAlignment="1">
      <alignment horizontal="center"/>
    </xf>
    <xf numFmtId="0" fontId="3" fillId="5" borderId="19" xfId="0" applyFont="1" applyFill="1" applyBorder="1"/>
    <xf numFmtId="0" fontId="0" fillId="5" borderId="24" xfId="0" applyFill="1" applyBorder="1"/>
    <xf numFmtId="0" fontId="3" fillId="6" borderId="19" xfId="0" applyFont="1" applyFill="1" applyBorder="1"/>
    <xf numFmtId="171" fontId="3" fillId="6" borderId="23" xfId="0" applyNumberFormat="1" applyFont="1" applyFill="1" applyBorder="1"/>
    <xf numFmtId="0" fontId="32" fillId="0" borderId="0" xfId="0" applyFont="1"/>
    <xf numFmtId="0" fontId="1" fillId="0" borderId="0" xfId="0" applyFont="1"/>
    <xf numFmtId="0" fontId="3" fillId="6" borderId="24" xfId="0" applyFont="1" applyFill="1" applyBorder="1"/>
    <xf numFmtId="0" fontId="6" fillId="0" borderId="0" xfId="0" applyFont="1" applyAlignment="1">
      <alignment horizontal="left" vertical="center" wrapText="1"/>
    </xf>
    <xf numFmtId="171" fontId="3" fillId="0" borderId="0" xfId="0" applyNumberFormat="1" applyFont="1"/>
    <xf numFmtId="0" fontId="0" fillId="6" borderId="24" xfId="0" applyFill="1" applyBorder="1"/>
    <xf numFmtId="0" fontId="3" fillId="0" borderId="0" xfId="0" applyFont="1" applyAlignment="1">
      <alignment horizontal="left"/>
    </xf>
    <xf numFmtId="0" fontId="1" fillId="0" borderId="21" xfId="0" applyFont="1" applyBorder="1" applyAlignment="1">
      <alignment horizontal="center" wrapText="1"/>
    </xf>
    <xf numFmtId="171" fontId="1" fillId="5" borderId="24" xfId="0" applyNumberFormat="1" applyFont="1" applyFill="1" applyBorder="1"/>
    <xf numFmtId="0" fontId="1" fillId="5" borderId="24" xfId="0" applyFont="1" applyFill="1" applyBorder="1"/>
    <xf numFmtId="171" fontId="1" fillId="5" borderId="23" xfId="0" applyNumberFormat="1" applyFont="1" applyFill="1" applyBorder="1"/>
    <xf numFmtId="166" fontId="1" fillId="0" borderId="0" xfId="0" applyNumberFormat="1" applyFont="1"/>
    <xf numFmtId="0" fontId="1" fillId="0" borderId="0" xfId="0" applyFont="1" applyAlignment="1">
      <alignment horizontal="right"/>
    </xf>
    <xf numFmtId="166" fontId="1" fillId="0" borderId="0" xfId="0" applyNumberFormat="1" applyFont="1" applyAlignment="1">
      <alignment horizontal="center"/>
    </xf>
    <xf numFmtId="0" fontId="1" fillId="0" borderId="0" xfId="0" applyFont="1" applyAlignment="1">
      <alignment horizontal="left" wrapText="1"/>
    </xf>
    <xf numFmtId="0" fontId="1" fillId="0" borderId="0" xfId="0" applyFont="1" applyAlignment="1">
      <alignment horizontal="left" vertical="center" wrapText="1"/>
    </xf>
    <xf numFmtId="0" fontId="6" fillId="0" borderId="0" xfId="0" applyFont="1" applyAlignment="1">
      <alignment wrapText="1"/>
    </xf>
    <xf numFmtId="0" fontId="0" fillId="0" borderId="0" xfId="0" applyAlignment="1">
      <alignment wrapText="1"/>
    </xf>
    <xf numFmtId="0" fontId="3" fillId="0" borderId="1" xfId="0" applyFont="1" applyBorder="1" applyAlignment="1">
      <alignment horizontal="center" vertical="center" wrapText="1"/>
    </xf>
    <xf numFmtId="0" fontId="3" fillId="0" borderId="4" xfId="0" applyFont="1" applyBorder="1" applyAlignment="1">
      <alignment horizontal="center"/>
    </xf>
    <xf numFmtId="0" fontId="3" fillId="0" borderId="5" xfId="0" applyFont="1" applyBorder="1" applyAlignment="1">
      <alignment horizontal="center"/>
    </xf>
    <xf numFmtId="0" fontId="6" fillId="0" borderId="0" xfId="0" applyFont="1" applyAlignment="1">
      <alignment horizontal="left" vertical="center" wrapText="1"/>
    </xf>
    <xf numFmtId="0" fontId="3" fillId="0" borderId="0" xfId="0" applyFont="1" applyAlignment="1">
      <alignment horizontal="left" vertical="center" wrapText="1"/>
    </xf>
    <xf numFmtId="0" fontId="3" fillId="0" borderId="13" xfId="0" applyFont="1" applyBorder="1" applyAlignment="1">
      <alignment horizontal="center" vertical="center"/>
    </xf>
    <xf numFmtId="0" fontId="3" fillId="0" borderId="13" xfId="0" applyFont="1" applyBorder="1" applyAlignment="1">
      <alignment horizontal="left" vertical="center" wrapText="1"/>
    </xf>
    <xf numFmtId="0" fontId="22" fillId="0" borderId="0" xfId="0" applyFont="1" applyAlignment="1">
      <alignment horizontal="center"/>
    </xf>
    <xf numFmtId="165" fontId="3" fillId="2" borderId="13" xfId="0" applyNumberFormat="1" applyFont="1" applyFill="1" applyBorder="1" applyAlignment="1">
      <alignment horizontal="center"/>
    </xf>
    <xf numFmtId="165" fontId="3" fillId="0" borderId="0" xfId="0" applyNumberFormat="1" applyFont="1" applyFill="1" applyBorder="1" applyAlignment="1">
      <alignment horizontal="left"/>
    </xf>
    <xf numFmtId="168" fontId="3" fillId="5" borderId="23" xfId="0" applyNumberFormat="1" applyFont="1" applyFill="1" applyBorder="1" applyAlignment="1">
      <alignment horizontal="center" vertical="center"/>
    </xf>
    <xf numFmtId="168" fontId="4" fillId="0" borderId="0" xfId="0" applyNumberFormat="1" applyFont="1" applyFill="1" applyBorder="1" applyAlignment="1">
      <alignment vertical="center" wrapText="1"/>
    </xf>
    <xf numFmtId="168" fontId="4" fillId="7" borderId="0" xfId="0" applyNumberFormat="1" applyFont="1" applyFill="1" applyBorder="1" applyAlignment="1">
      <alignment vertical="center" wrapText="1"/>
    </xf>
    <xf numFmtId="168" fontId="4" fillId="7" borderId="17" xfId="0" quotePrefix="1" applyNumberFormat="1" applyFont="1" applyFill="1" applyBorder="1" applyAlignment="1">
      <alignment horizontal="left" vertical="center" wrapText="1"/>
    </xf>
    <xf numFmtId="168" fontId="4" fillId="7" borderId="0" xfId="0" quotePrefix="1" applyNumberFormat="1" applyFont="1" applyFill="1" applyBorder="1" applyAlignment="1">
      <alignment horizontal="left" vertical="center" wrapText="1"/>
    </xf>
  </cellXfs>
  <cellStyles count="3">
    <cellStyle name="Currency" xfId="1" builtinId="4"/>
    <cellStyle name="Normal" xfId="0" builtinId="0"/>
    <cellStyle name="Percent" xfId="2" builtinId="5"/>
  </cellStyles>
  <dxfs count="0"/>
  <tableStyles count="0" defaultTableStyle="TableStyleMedium9" defaultPivotStyle="PivotStyleLight16"/>
  <colors>
    <mruColors>
      <color rgb="FFFFFFCC"/>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Intrinsic-vs-Market Value of Options</a:t>
            </a:r>
          </a:p>
        </c:rich>
      </c:tx>
      <c:layout>
        <c:manualLayout>
          <c:xMode val="edge"/>
          <c:yMode val="edge"/>
          <c:x val="0.23506798330536602"/>
          <c:y val="3.8167938931297704E-2"/>
        </c:manualLayout>
      </c:layout>
      <c:spPr>
        <a:noFill/>
        <a:ln w="25400">
          <a:noFill/>
        </a:ln>
      </c:spPr>
    </c:title>
    <c:plotArea>
      <c:layout>
        <c:manualLayout>
          <c:layoutTarget val="inner"/>
          <c:xMode val="edge"/>
          <c:yMode val="edge"/>
          <c:x val="0.14643572833071475"/>
          <c:y val="0.24809206541490039"/>
          <c:w val="0.7533732865435474"/>
          <c:h val="0.56488654894469548"/>
        </c:manualLayout>
      </c:layout>
      <c:scatterChart>
        <c:scatterStyle val="smoothMarker"/>
        <c:ser>
          <c:idx val="0"/>
          <c:order val="0"/>
          <c:tx>
            <c:v>Intrinsic Value</c:v>
          </c:tx>
          <c:spPr>
            <a:ln w="25400">
              <a:solidFill>
                <a:srgbClr val="0000FF"/>
              </a:solidFill>
              <a:prstDash val="solid"/>
            </a:ln>
          </c:spPr>
          <c:marker>
            <c:symbol val="square"/>
            <c:size val="3"/>
            <c:spPr>
              <a:noFill/>
              <a:ln w="9525">
                <a:noFill/>
              </a:ln>
            </c:spPr>
          </c:marker>
          <c:xVal>
            <c:numRef>
              <c:f>'call put option'!$A$47:$A$56</c:f>
              <c:numCache>
                <c:formatCode>"$"#,##0_);[Red]\("$"#,##0\)</c:formatCode>
                <c:ptCount val="10"/>
                <c:pt idx="0">
                  <c:v>0</c:v>
                </c:pt>
                <c:pt idx="1">
                  <c:v>10</c:v>
                </c:pt>
                <c:pt idx="2" formatCode="&quot;$&quot;#,##0.00_);[Red]\(&quot;$&quot;#,##0.00\)">
                  <c:v>20</c:v>
                </c:pt>
                <c:pt idx="3" formatCode="&quot;$&quot;#,##0.00_);[Red]\(&quot;$&quot;#,##0.00\)">
                  <c:v>21</c:v>
                </c:pt>
                <c:pt idx="4" formatCode="&quot;$&quot;#,##0.00_);[Red]\(&quot;$&quot;#,##0.00\)">
                  <c:v>22</c:v>
                </c:pt>
                <c:pt idx="5" formatCode="&quot;$&quot;#,##0.00_);[Red]\(&quot;$&quot;#,##0.00\)">
                  <c:v>35</c:v>
                </c:pt>
                <c:pt idx="6" formatCode="&quot;$&quot;#,##0.00_);[Red]\(&quot;$&quot;#,##0.00\)">
                  <c:v>42</c:v>
                </c:pt>
                <c:pt idx="7" formatCode="&quot;$&quot;#,##0.00_);[Red]\(&quot;$&quot;#,##0.00\)">
                  <c:v>50</c:v>
                </c:pt>
                <c:pt idx="8" formatCode="&quot;$&quot;#,##0.00_);[Red]\(&quot;$&quot;#,##0.00\)">
                  <c:v>73</c:v>
                </c:pt>
                <c:pt idx="9" formatCode="&quot;$&quot;#,##0.00_);[Red]\(&quot;$&quot;#,##0.00\)">
                  <c:v>98</c:v>
                </c:pt>
              </c:numCache>
            </c:numRef>
          </c:xVal>
          <c:yVal>
            <c:numRef>
              <c:f>'call put option'!$C$47:$C$56</c:f>
              <c:numCache>
                <c:formatCode>"$"#,##0.00_);[Red]\("$"#,##0.00\)</c:formatCode>
                <c:ptCount val="10"/>
              </c:numCache>
            </c:numRef>
          </c:yVal>
          <c:smooth val="1"/>
        </c:ser>
        <c:ser>
          <c:idx val="1"/>
          <c:order val="1"/>
          <c:tx>
            <c:v>Market Value</c:v>
          </c:tx>
          <c:spPr>
            <a:ln w="25400">
              <a:solidFill>
                <a:srgbClr val="FF00FF"/>
              </a:solidFill>
              <a:prstDash val="solid"/>
            </a:ln>
          </c:spPr>
          <c:marker>
            <c:symbol val="none"/>
          </c:marker>
          <c:xVal>
            <c:numRef>
              <c:f>'call put option'!$A$47:$A$56</c:f>
              <c:numCache>
                <c:formatCode>"$"#,##0_);[Red]\("$"#,##0\)</c:formatCode>
                <c:ptCount val="10"/>
                <c:pt idx="0">
                  <c:v>0</c:v>
                </c:pt>
                <c:pt idx="1">
                  <c:v>10</c:v>
                </c:pt>
                <c:pt idx="2" formatCode="&quot;$&quot;#,##0.00_);[Red]\(&quot;$&quot;#,##0.00\)">
                  <c:v>20</c:v>
                </c:pt>
                <c:pt idx="3" formatCode="&quot;$&quot;#,##0.00_);[Red]\(&quot;$&quot;#,##0.00\)">
                  <c:v>21</c:v>
                </c:pt>
                <c:pt idx="4" formatCode="&quot;$&quot;#,##0.00_);[Red]\(&quot;$&quot;#,##0.00\)">
                  <c:v>22</c:v>
                </c:pt>
                <c:pt idx="5" formatCode="&quot;$&quot;#,##0.00_);[Red]\(&quot;$&quot;#,##0.00\)">
                  <c:v>35</c:v>
                </c:pt>
                <c:pt idx="6" formatCode="&quot;$&quot;#,##0.00_);[Red]\(&quot;$&quot;#,##0.00\)">
                  <c:v>42</c:v>
                </c:pt>
                <c:pt idx="7" formatCode="&quot;$&quot;#,##0.00_);[Red]\(&quot;$&quot;#,##0.00\)">
                  <c:v>50</c:v>
                </c:pt>
                <c:pt idx="8" formatCode="&quot;$&quot;#,##0.00_);[Red]\(&quot;$&quot;#,##0.00\)">
                  <c:v>73</c:v>
                </c:pt>
                <c:pt idx="9" formatCode="&quot;$&quot;#,##0.00_);[Red]\(&quot;$&quot;#,##0.00\)">
                  <c:v>98</c:v>
                </c:pt>
              </c:numCache>
            </c:numRef>
          </c:xVal>
          <c:yVal>
            <c:numRef>
              <c:f>'call put option'!$D$47:$D$56</c:f>
              <c:numCache>
                <c:formatCode>"$"#,##0.00_);[Red]\("$"#,##0.00\)</c:formatCode>
                <c:ptCount val="10"/>
                <c:pt idx="0">
                  <c:v>4.5</c:v>
                </c:pt>
                <c:pt idx="1">
                  <c:v>6</c:v>
                </c:pt>
                <c:pt idx="2">
                  <c:v>9</c:v>
                </c:pt>
                <c:pt idx="3">
                  <c:v>9.75</c:v>
                </c:pt>
                <c:pt idx="4">
                  <c:v>10.5</c:v>
                </c:pt>
                <c:pt idx="5">
                  <c:v>21</c:v>
                </c:pt>
                <c:pt idx="6">
                  <c:v>26</c:v>
                </c:pt>
                <c:pt idx="7">
                  <c:v>32</c:v>
                </c:pt>
                <c:pt idx="8">
                  <c:v>54</c:v>
                </c:pt>
                <c:pt idx="9">
                  <c:v>78.5</c:v>
                </c:pt>
              </c:numCache>
            </c:numRef>
          </c:yVal>
          <c:smooth val="1"/>
        </c:ser>
        <c:axId val="52097024"/>
        <c:axId val="52100480"/>
      </c:scatterChart>
      <c:valAx>
        <c:axId val="52097024"/>
        <c:scaling>
          <c:orientation val="minMax"/>
          <c:max val="100"/>
        </c:scaling>
        <c:axPos val="b"/>
        <c:title>
          <c:tx>
            <c:rich>
              <a:bodyPr/>
              <a:lstStyle/>
              <a:p>
                <a:pPr>
                  <a:defRPr sz="1000" b="1" i="0" u="none" strike="noStrike" baseline="0">
                    <a:solidFill>
                      <a:srgbClr val="000000"/>
                    </a:solidFill>
                    <a:latin typeface="Arial"/>
                    <a:ea typeface="Arial"/>
                    <a:cs typeface="Arial"/>
                  </a:defRPr>
                </a:pPr>
                <a:r>
                  <a:rPr lang="en-US"/>
                  <a:t>Stock Price</a:t>
                </a:r>
              </a:p>
            </c:rich>
          </c:tx>
          <c:layout>
            <c:manualLayout>
              <c:xMode val="edge"/>
              <c:yMode val="edge"/>
              <c:x val="0.76554343616884235"/>
              <c:y val="0.87531966901083924"/>
            </c:manualLayout>
          </c:layout>
          <c:spPr>
            <a:noFill/>
            <a:ln w="25400">
              <a:noFill/>
            </a:ln>
          </c:spPr>
        </c:title>
        <c:numFmt formatCode="&quot;$&quot;#,##0_);[Red]\(&quot;$&quot;#,##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2100480"/>
        <c:crosses val="autoZero"/>
        <c:crossBetween val="midCat"/>
      </c:valAx>
      <c:valAx>
        <c:axId val="52100480"/>
        <c:scaling>
          <c:orientation val="minMax"/>
          <c:max val="80"/>
        </c:scaling>
        <c:axPos val="l"/>
        <c:title>
          <c:tx>
            <c:rich>
              <a:bodyPr rot="0" vert="horz"/>
              <a:lstStyle/>
              <a:p>
                <a:pPr algn="ctr">
                  <a:defRPr sz="1000" b="1" i="0" u="none" strike="noStrike" baseline="0">
                    <a:solidFill>
                      <a:srgbClr val="000000"/>
                    </a:solidFill>
                    <a:latin typeface="Arial"/>
                    <a:ea typeface="Arial"/>
                    <a:cs typeface="Arial"/>
                  </a:defRPr>
                </a:pPr>
                <a:r>
                  <a:rPr lang="en-US"/>
                  <a:t>Option Value</a:t>
                </a:r>
              </a:p>
            </c:rich>
          </c:tx>
          <c:layout>
            <c:manualLayout>
              <c:xMode val="edge"/>
              <c:yMode val="edge"/>
              <c:x val="4.0462544640936453E-2"/>
              <c:y val="0.12595419847328243"/>
            </c:manualLayout>
          </c:layout>
          <c:spPr>
            <a:noFill/>
            <a:ln w="25400">
              <a:noFill/>
            </a:ln>
          </c:spPr>
        </c:title>
        <c:numFmt formatCode="\$#,##0" sourceLinked="0"/>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2097024"/>
        <c:crosses val="autoZero"/>
        <c:crossBetween val="midCat"/>
      </c:valAx>
      <c:spPr>
        <a:noFill/>
        <a:ln w="25400">
          <a:noFill/>
        </a:ln>
      </c:spPr>
    </c:plotArea>
    <c:legend>
      <c:legendPos val="r"/>
      <c:layout>
        <c:manualLayout>
          <c:xMode val="edge"/>
          <c:yMode val="edge"/>
          <c:x val="0.73410546017813494"/>
          <c:y val="0.4580160686021118"/>
          <c:w val="0.22736069876511289"/>
          <c:h val="0.16412253811784977"/>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133" r="0.75000000000000133"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OPM Factors Effect on Value of a Call Option</a:t>
            </a:r>
          </a:p>
        </c:rich>
      </c:tx>
      <c:layout>
        <c:manualLayout>
          <c:xMode val="edge"/>
          <c:yMode val="edge"/>
          <c:x val="0.18367350734701468"/>
          <c:y val="3.5031847133758044E-2"/>
        </c:manualLayout>
      </c:layout>
      <c:spPr>
        <a:noFill/>
        <a:ln w="25400">
          <a:noFill/>
        </a:ln>
      </c:spPr>
    </c:title>
    <c:plotArea>
      <c:layout>
        <c:manualLayout>
          <c:layoutTarget val="inner"/>
          <c:xMode val="edge"/>
          <c:yMode val="edge"/>
          <c:x val="0.25602968460111319"/>
          <c:y val="0.21337579617834396"/>
          <c:w val="0.48608534322820107"/>
          <c:h val="0.55095541401273884"/>
        </c:manualLayout>
      </c:layout>
      <c:scatterChart>
        <c:scatterStyle val="smoothMarker"/>
        <c:ser>
          <c:idx val="0"/>
          <c:order val="0"/>
          <c:tx>
            <c:v>Stock Price</c:v>
          </c:tx>
          <c:spPr>
            <a:ln w="25400">
              <a:solidFill>
                <a:srgbClr val="000080"/>
              </a:solidFill>
              <a:prstDash val="solid"/>
            </a:ln>
          </c:spPr>
          <c:marker>
            <c:symbol val="none"/>
          </c:marker>
          <c:xVal>
            <c:numRef>
              <c:f>'call put option'!$A$193:$A$197</c:f>
              <c:numCache>
                <c:formatCode>0%</c:formatCode>
                <c:ptCount val="5"/>
                <c:pt idx="0">
                  <c:v>-0.3</c:v>
                </c:pt>
                <c:pt idx="1">
                  <c:v>-0.15</c:v>
                </c:pt>
                <c:pt idx="2">
                  <c:v>0</c:v>
                </c:pt>
                <c:pt idx="3">
                  <c:v>0.15</c:v>
                </c:pt>
                <c:pt idx="4">
                  <c:v>0.3</c:v>
                </c:pt>
              </c:numCache>
            </c:numRef>
          </c:xVal>
          <c:yVal>
            <c:numRef>
              <c:f>'call put option'!$C$193:$C$197</c:f>
              <c:numCache>
                <c:formatCode>0.0000</c:formatCode>
                <c:ptCount val="5"/>
                <c:pt idx="0">
                  <c:v>0</c:v>
                </c:pt>
                <c:pt idx="1">
                  <c:v>0</c:v>
                </c:pt>
                <c:pt idx="2">
                  <c:v>0</c:v>
                </c:pt>
                <c:pt idx="3">
                  <c:v>0</c:v>
                </c:pt>
                <c:pt idx="4">
                  <c:v>0</c:v>
                </c:pt>
              </c:numCache>
            </c:numRef>
          </c:yVal>
          <c:smooth val="1"/>
        </c:ser>
        <c:ser>
          <c:idx val="1"/>
          <c:order val="1"/>
          <c:tx>
            <c:v>Exercise Price</c:v>
          </c:tx>
          <c:spPr>
            <a:ln w="25400">
              <a:solidFill>
                <a:srgbClr val="FF00FF"/>
              </a:solidFill>
              <a:prstDash val="solid"/>
            </a:ln>
          </c:spPr>
          <c:marker>
            <c:symbol val="none"/>
          </c:marker>
          <c:xVal>
            <c:numRef>
              <c:f>'call put option'!$F$193:$F$197</c:f>
              <c:numCache>
                <c:formatCode>0%</c:formatCode>
                <c:ptCount val="5"/>
                <c:pt idx="0">
                  <c:v>-0.3</c:v>
                </c:pt>
                <c:pt idx="1">
                  <c:v>-0.15</c:v>
                </c:pt>
                <c:pt idx="2">
                  <c:v>0</c:v>
                </c:pt>
                <c:pt idx="3">
                  <c:v>0.15</c:v>
                </c:pt>
                <c:pt idx="4">
                  <c:v>0.3</c:v>
                </c:pt>
              </c:numCache>
            </c:numRef>
          </c:xVal>
          <c:yVal>
            <c:numRef>
              <c:f>'call put option'!$H$193:$H$197</c:f>
              <c:numCache>
                <c:formatCode>0.0000</c:formatCode>
                <c:ptCount val="5"/>
                <c:pt idx="0">
                  <c:v>0</c:v>
                </c:pt>
                <c:pt idx="1">
                  <c:v>0</c:v>
                </c:pt>
                <c:pt idx="2">
                  <c:v>0</c:v>
                </c:pt>
                <c:pt idx="3">
                  <c:v>0</c:v>
                </c:pt>
                <c:pt idx="4">
                  <c:v>0</c:v>
                </c:pt>
              </c:numCache>
            </c:numRef>
          </c:yVal>
          <c:smooth val="1"/>
        </c:ser>
        <c:ser>
          <c:idx val="2"/>
          <c:order val="2"/>
          <c:tx>
            <c:v>Time to maturity</c:v>
          </c:tx>
          <c:spPr>
            <a:ln w="25400">
              <a:solidFill>
                <a:srgbClr val="FFFF00"/>
              </a:solidFill>
              <a:prstDash val="solid"/>
            </a:ln>
          </c:spPr>
          <c:marker>
            <c:symbol val="none"/>
          </c:marker>
          <c:xVal>
            <c:numRef>
              <c:f>'call put option'!$A$201:$A$205</c:f>
              <c:numCache>
                <c:formatCode>0%</c:formatCode>
                <c:ptCount val="5"/>
                <c:pt idx="0">
                  <c:v>-0.3</c:v>
                </c:pt>
                <c:pt idx="1">
                  <c:v>-0.15</c:v>
                </c:pt>
                <c:pt idx="2">
                  <c:v>0</c:v>
                </c:pt>
                <c:pt idx="3">
                  <c:v>0.15</c:v>
                </c:pt>
                <c:pt idx="4">
                  <c:v>0.3</c:v>
                </c:pt>
              </c:numCache>
            </c:numRef>
          </c:xVal>
          <c:yVal>
            <c:numRef>
              <c:f>'call put option'!$C$201:$C$205</c:f>
              <c:numCache>
                <c:formatCode>0.0000</c:formatCode>
                <c:ptCount val="5"/>
                <c:pt idx="0">
                  <c:v>0</c:v>
                </c:pt>
                <c:pt idx="1">
                  <c:v>0</c:v>
                </c:pt>
                <c:pt idx="2">
                  <c:v>0</c:v>
                </c:pt>
                <c:pt idx="3">
                  <c:v>0</c:v>
                </c:pt>
                <c:pt idx="4">
                  <c:v>0</c:v>
                </c:pt>
              </c:numCache>
            </c:numRef>
          </c:yVal>
          <c:smooth val="1"/>
        </c:ser>
        <c:ser>
          <c:idx val="3"/>
          <c:order val="3"/>
          <c:tx>
            <c:v>Risk-free rate</c:v>
          </c:tx>
          <c:spPr>
            <a:ln w="25400">
              <a:solidFill>
                <a:srgbClr val="00FFFF"/>
              </a:solidFill>
              <a:prstDash val="solid"/>
            </a:ln>
          </c:spPr>
          <c:marker>
            <c:symbol val="none"/>
          </c:marker>
          <c:xVal>
            <c:numRef>
              <c:f>'call put option'!$F$201:$F$205</c:f>
              <c:numCache>
                <c:formatCode>0%</c:formatCode>
                <c:ptCount val="5"/>
                <c:pt idx="0">
                  <c:v>-0.3</c:v>
                </c:pt>
                <c:pt idx="1">
                  <c:v>-0.15</c:v>
                </c:pt>
                <c:pt idx="2">
                  <c:v>0</c:v>
                </c:pt>
                <c:pt idx="3">
                  <c:v>0.15</c:v>
                </c:pt>
                <c:pt idx="4">
                  <c:v>0.3</c:v>
                </c:pt>
              </c:numCache>
            </c:numRef>
          </c:xVal>
          <c:yVal>
            <c:numRef>
              <c:f>'call put option'!$H$201:$H$205</c:f>
              <c:numCache>
                <c:formatCode>0.0000</c:formatCode>
                <c:ptCount val="5"/>
                <c:pt idx="0">
                  <c:v>0</c:v>
                </c:pt>
                <c:pt idx="1">
                  <c:v>0</c:v>
                </c:pt>
                <c:pt idx="2">
                  <c:v>0</c:v>
                </c:pt>
                <c:pt idx="3">
                  <c:v>0</c:v>
                </c:pt>
                <c:pt idx="4">
                  <c:v>0</c:v>
                </c:pt>
              </c:numCache>
            </c:numRef>
          </c:yVal>
          <c:smooth val="1"/>
        </c:ser>
        <c:ser>
          <c:idx val="4"/>
          <c:order val="4"/>
          <c:tx>
            <c:v>Variance</c:v>
          </c:tx>
          <c:spPr>
            <a:ln w="25400">
              <a:solidFill>
                <a:srgbClr val="FF0000"/>
              </a:solidFill>
              <a:prstDash val="solid"/>
            </a:ln>
          </c:spPr>
          <c:marker>
            <c:symbol val="none"/>
          </c:marker>
          <c:xVal>
            <c:numRef>
              <c:f>'call put option'!$A$209:$A$213</c:f>
              <c:numCache>
                <c:formatCode>0%</c:formatCode>
                <c:ptCount val="5"/>
                <c:pt idx="0">
                  <c:v>-0.3</c:v>
                </c:pt>
                <c:pt idx="1">
                  <c:v>-0.15</c:v>
                </c:pt>
                <c:pt idx="2">
                  <c:v>0</c:v>
                </c:pt>
                <c:pt idx="3">
                  <c:v>0.15</c:v>
                </c:pt>
                <c:pt idx="4">
                  <c:v>0.3</c:v>
                </c:pt>
              </c:numCache>
            </c:numRef>
          </c:xVal>
          <c:yVal>
            <c:numRef>
              <c:f>'call put option'!$C$209:$C$213</c:f>
              <c:numCache>
                <c:formatCode>0.0000</c:formatCode>
                <c:ptCount val="5"/>
                <c:pt idx="0">
                  <c:v>0</c:v>
                </c:pt>
                <c:pt idx="1">
                  <c:v>0</c:v>
                </c:pt>
                <c:pt idx="2">
                  <c:v>0</c:v>
                </c:pt>
                <c:pt idx="3">
                  <c:v>0</c:v>
                </c:pt>
                <c:pt idx="4">
                  <c:v>0</c:v>
                </c:pt>
              </c:numCache>
            </c:numRef>
          </c:yVal>
          <c:smooth val="1"/>
        </c:ser>
        <c:axId val="54431744"/>
        <c:axId val="54461952"/>
      </c:scatterChart>
      <c:valAx>
        <c:axId val="54431744"/>
        <c:scaling>
          <c:orientation val="minMax"/>
          <c:max val="0.30000000000000032"/>
          <c:min val="-0.30000000000000032"/>
        </c:scaling>
        <c:axPos val="b"/>
        <c:title>
          <c:tx>
            <c:rich>
              <a:bodyPr/>
              <a:lstStyle/>
              <a:p>
                <a:pPr>
                  <a:defRPr sz="1000" b="1" i="0" u="none" strike="noStrike" baseline="0">
                    <a:solidFill>
                      <a:srgbClr val="000000"/>
                    </a:solidFill>
                    <a:latin typeface="Arial"/>
                    <a:ea typeface="Arial"/>
                    <a:cs typeface="Arial"/>
                  </a:defRPr>
                </a:pPr>
                <a:r>
                  <a:rPr lang="en-US"/>
                  <a:t>% Change</a:t>
                </a:r>
              </a:p>
            </c:rich>
          </c:tx>
          <c:layout>
            <c:manualLayout>
              <c:xMode val="edge"/>
              <c:yMode val="edge"/>
              <c:x val="0.59930601194535538"/>
              <c:y val="0.85987261146496863"/>
            </c:manualLayout>
          </c:layout>
          <c:spPr>
            <a:noFill/>
            <a:ln w="25400">
              <a:noFill/>
            </a:ln>
          </c:spPr>
        </c:title>
        <c:numFmt formatCode="0%" sourceLinked="1"/>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54461952"/>
        <c:crosses val="autoZero"/>
        <c:crossBetween val="midCat"/>
      </c:valAx>
      <c:valAx>
        <c:axId val="54461952"/>
        <c:scaling>
          <c:orientation val="minMax"/>
          <c:max val="7"/>
        </c:scaling>
        <c:axPos val="l"/>
        <c:title>
          <c:tx>
            <c:rich>
              <a:bodyPr rot="0" vert="horz"/>
              <a:lstStyle/>
              <a:p>
                <a:pPr algn="ctr">
                  <a:defRPr sz="900" b="1" i="0" u="none" strike="noStrike" baseline="0">
                    <a:solidFill>
                      <a:srgbClr val="000000"/>
                    </a:solidFill>
                    <a:latin typeface="Arial"/>
                    <a:ea typeface="Arial"/>
                    <a:cs typeface="Arial"/>
                  </a:defRPr>
                </a:pPr>
                <a:r>
                  <a:rPr lang="en-US"/>
                  <a:t>Option Value</a:t>
                </a:r>
              </a:p>
            </c:rich>
          </c:tx>
          <c:layout>
            <c:manualLayout>
              <c:xMode val="edge"/>
              <c:yMode val="edge"/>
              <c:x val="0.11688304709942739"/>
              <c:y val="0.12420382165605123"/>
            </c:manualLayout>
          </c:layout>
          <c:spPr>
            <a:noFill/>
            <a:ln w="25400">
              <a:noFill/>
            </a:ln>
          </c:spPr>
        </c:title>
        <c:numFmt formatCode="\$#,##0" sourceLinked="0"/>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54431744"/>
        <c:crosses val="autoZero"/>
        <c:crossBetween val="midCat"/>
      </c:valAx>
    </c:plotArea>
    <c:legend>
      <c:legendPos val="r"/>
      <c:layout>
        <c:manualLayout>
          <c:xMode val="edge"/>
          <c:yMode val="edge"/>
          <c:x val="0.76252319837973015"/>
          <c:y val="0.28662420382165715"/>
          <c:w val="0.22448984231301783"/>
          <c:h val="0.30573248407643289"/>
        </c:manualLayout>
      </c:layout>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000000000000133" r="0.75000000000000133"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Times New Roman"/>
                <a:ea typeface="Times New Roman"/>
                <a:cs typeface="Times New Roman"/>
              </a:defRPr>
            </a:pPr>
            <a:r>
              <a:rPr lang="en-US"/>
              <a:t>Option Payout Diagrams</a:t>
            </a:r>
          </a:p>
        </c:rich>
      </c:tx>
      <c:layout>
        <c:manualLayout>
          <c:xMode val="edge"/>
          <c:yMode val="edge"/>
          <c:x val="0.32500071477993447"/>
          <c:y val="3.6764705882352942E-2"/>
        </c:manualLayout>
      </c:layout>
      <c:spPr>
        <a:noFill/>
        <a:ln w="25400">
          <a:noFill/>
        </a:ln>
      </c:spPr>
    </c:title>
    <c:plotArea>
      <c:layout>
        <c:manualLayout>
          <c:layoutTarget val="inner"/>
          <c:xMode val="edge"/>
          <c:yMode val="edge"/>
          <c:x val="0.1479169676045077"/>
          <c:y val="0.16544117647058823"/>
          <c:w val="0.76458488888527198"/>
          <c:h val="0.64705882352941446"/>
        </c:manualLayout>
      </c:layout>
      <c:scatterChart>
        <c:scatterStyle val="smoothMarker"/>
        <c:ser>
          <c:idx val="0"/>
          <c:order val="0"/>
          <c:tx>
            <c:v>Call option, X=20</c:v>
          </c:tx>
          <c:spPr>
            <a:ln w="38100">
              <a:solidFill>
                <a:srgbClr val="008000"/>
              </a:solidFill>
              <a:prstDash val="solid"/>
            </a:ln>
          </c:spPr>
          <c:marker>
            <c:symbol val="none"/>
          </c:marker>
          <c:xVal>
            <c:numRef>
              <c:f>'call put option'!$B$246:$B$254</c:f>
              <c:numCache>
                <c:formatCode>"$"#,##0</c:formatCode>
                <c:ptCount val="9"/>
                <c:pt idx="0">
                  <c:v>0</c:v>
                </c:pt>
                <c:pt idx="1">
                  <c:v>5</c:v>
                </c:pt>
                <c:pt idx="2">
                  <c:v>10</c:v>
                </c:pt>
                <c:pt idx="3">
                  <c:v>15</c:v>
                </c:pt>
                <c:pt idx="4">
                  <c:v>20</c:v>
                </c:pt>
                <c:pt idx="5">
                  <c:v>25</c:v>
                </c:pt>
                <c:pt idx="6">
                  <c:v>30</c:v>
                </c:pt>
                <c:pt idx="7">
                  <c:v>35</c:v>
                </c:pt>
                <c:pt idx="8">
                  <c:v>40</c:v>
                </c:pt>
              </c:numCache>
            </c:numRef>
          </c:xVal>
          <c:yVal>
            <c:numRef>
              <c:f>'call put option'!$C$246:$C$254</c:f>
              <c:numCache>
                <c:formatCode>"$"#,##0</c:formatCode>
                <c:ptCount val="9"/>
              </c:numCache>
            </c:numRef>
          </c:yVal>
          <c:smooth val="1"/>
        </c:ser>
        <c:ser>
          <c:idx val="1"/>
          <c:order val="1"/>
          <c:tx>
            <c:v>Put option, X=25</c:v>
          </c:tx>
          <c:spPr>
            <a:ln w="38100">
              <a:solidFill>
                <a:srgbClr val="800080"/>
              </a:solidFill>
              <a:prstDash val="solid"/>
            </a:ln>
          </c:spPr>
          <c:marker>
            <c:symbol val="none"/>
          </c:marker>
          <c:xVal>
            <c:numRef>
              <c:f>'call put option'!$F$246:$F$254</c:f>
              <c:numCache>
                <c:formatCode>"$"#,##0</c:formatCode>
                <c:ptCount val="9"/>
                <c:pt idx="0">
                  <c:v>0</c:v>
                </c:pt>
                <c:pt idx="1">
                  <c:v>5</c:v>
                </c:pt>
                <c:pt idx="2">
                  <c:v>10</c:v>
                </c:pt>
                <c:pt idx="3">
                  <c:v>15</c:v>
                </c:pt>
                <c:pt idx="4">
                  <c:v>20</c:v>
                </c:pt>
                <c:pt idx="5">
                  <c:v>25</c:v>
                </c:pt>
                <c:pt idx="6">
                  <c:v>30</c:v>
                </c:pt>
                <c:pt idx="7">
                  <c:v>35</c:v>
                </c:pt>
                <c:pt idx="8">
                  <c:v>40</c:v>
                </c:pt>
              </c:numCache>
            </c:numRef>
          </c:xVal>
          <c:yVal>
            <c:numRef>
              <c:f>'call put option'!$G$246:$G$254</c:f>
              <c:numCache>
                <c:formatCode>"$"#,##0</c:formatCode>
                <c:ptCount val="9"/>
              </c:numCache>
            </c:numRef>
          </c:yVal>
          <c:smooth val="1"/>
        </c:ser>
        <c:axId val="54650368"/>
        <c:axId val="54785920"/>
      </c:scatterChart>
      <c:valAx>
        <c:axId val="54650368"/>
        <c:scaling>
          <c:orientation val="minMax"/>
          <c:max val="40"/>
        </c:scaling>
        <c:axPos val="b"/>
        <c:title>
          <c:tx>
            <c:rich>
              <a:bodyPr/>
              <a:lstStyle/>
              <a:p>
                <a:pPr>
                  <a:defRPr sz="1100" b="1" i="0" u="none" strike="noStrike" baseline="0">
                    <a:solidFill>
                      <a:srgbClr val="000000"/>
                    </a:solidFill>
                    <a:latin typeface="Times New Roman"/>
                    <a:ea typeface="Times New Roman"/>
                    <a:cs typeface="Times New Roman"/>
                  </a:defRPr>
                </a:pPr>
                <a:r>
                  <a:rPr lang="en-US" sz="1000"/>
                  <a:t>Stock Price</a:t>
                </a:r>
              </a:p>
            </c:rich>
          </c:tx>
          <c:layout>
            <c:manualLayout>
              <c:xMode val="edge"/>
              <c:yMode val="edge"/>
              <c:x val="0.76745269586399745"/>
              <c:y val="0.86274509803921751"/>
            </c:manualLayout>
          </c:layout>
          <c:spPr>
            <a:noFill/>
            <a:ln w="25400">
              <a:noFill/>
            </a:ln>
          </c:spPr>
        </c:title>
        <c:numFmt formatCode="&quot;$&quot;#,##0" sourceLinked="1"/>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54785920"/>
        <c:crosses val="autoZero"/>
        <c:crossBetween val="midCat"/>
      </c:valAx>
      <c:valAx>
        <c:axId val="54785920"/>
        <c:scaling>
          <c:orientation val="minMax"/>
        </c:scaling>
        <c:axPos val="l"/>
        <c:title>
          <c:tx>
            <c:rich>
              <a:bodyPr rot="0" vert="horz"/>
              <a:lstStyle/>
              <a:p>
                <a:pPr algn="ctr">
                  <a:defRPr sz="1000" b="1" i="0" u="none" strike="noStrike" baseline="0">
                    <a:solidFill>
                      <a:srgbClr val="000000"/>
                    </a:solidFill>
                    <a:latin typeface="Times New Roman"/>
                    <a:ea typeface="Times New Roman"/>
                    <a:cs typeface="Times New Roman"/>
                  </a:defRPr>
                </a:pPr>
                <a:r>
                  <a:rPr lang="en-US" sz="1000"/>
                  <a:t>Option Payout</a:t>
                </a:r>
              </a:p>
            </c:rich>
          </c:tx>
          <c:layout>
            <c:manualLayout>
              <c:xMode val="edge"/>
              <c:yMode val="edge"/>
              <c:x val="3.1249949965404741E-2"/>
              <c:y val="6.25E-2"/>
            </c:manualLayout>
          </c:layout>
          <c:spPr>
            <a:noFill/>
            <a:ln w="25400">
              <a:noFill/>
            </a:ln>
          </c:spPr>
        </c:title>
        <c:numFmt formatCode="&quot;$&quot;#,##0" sourceLinked="1"/>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54650368"/>
        <c:crosses val="autoZero"/>
        <c:crossBetween val="midCat"/>
      </c:valAx>
      <c:spPr>
        <a:noFill/>
        <a:ln w="25400">
          <a:noFill/>
        </a:ln>
      </c:spPr>
    </c:plotArea>
    <c:legend>
      <c:legendPos val="r"/>
      <c:layout>
        <c:manualLayout>
          <c:xMode val="edge"/>
          <c:yMode val="edge"/>
          <c:x val="0.4308105604446521"/>
          <c:y val="0.21323529411764763"/>
          <c:w val="0.37514578651524788"/>
          <c:h val="0.18014705882352941"/>
        </c:manualLayout>
      </c:layout>
      <c:spPr>
        <a:solidFill>
          <a:srgbClr val="FFFFFF"/>
        </a:solidFill>
        <a:ln w="3175">
          <a:solidFill>
            <a:srgbClr val="000000"/>
          </a:solidFill>
          <a:prstDash val="solid"/>
        </a:ln>
      </c:spPr>
      <c:txPr>
        <a:bodyPr/>
        <a:lstStyle/>
        <a:p>
          <a:pPr>
            <a:defRPr sz="1100" b="0" i="0" u="none" strike="noStrike" baseline="0">
              <a:solidFill>
                <a:srgbClr val="000000"/>
              </a:solidFill>
              <a:latin typeface="Times New Roman"/>
              <a:ea typeface="Times New Roman"/>
              <a:cs typeface="Times New Roman"/>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33" r="0.75000000000000133"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56</xdr:row>
      <xdr:rowOff>0</xdr:rowOff>
    </xdr:from>
    <xdr:to>
      <xdr:col>8</xdr:col>
      <xdr:colOff>190500</xdr:colOff>
      <xdr:row>71</xdr:row>
      <xdr:rowOff>66675</xdr:rowOff>
    </xdr:to>
    <xdr:graphicFrame macro="">
      <xdr:nvGraphicFramePr>
        <xdr:cNvPr id="1197"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123825</xdr:colOff>
      <xdr:row>213</xdr:row>
      <xdr:rowOff>114300</xdr:rowOff>
    </xdr:from>
    <xdr:to>
      <xdr:col>8</xdr:col>
      <xdr:colOff>504825</xdr:colOff>
      <xdr:row>232</xdr:row>
      <xdr:rowOff>28575</xdr:rowOff>
    </xdr:to>
    <xdr:graphicFrame macro="">
      <xdr:nvGraphicFramePr>
        <xdr:cNvPr id="1198"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254</xdr:row>
      <xdr:rowOff>0</xdr:rowOff>
    </xdr:from>
    <xdr:to>
      <xdr:col>8</xdr:col>
      <xdr:colOff>485775</xdr:colOff>
      <xdr:row>270</xdr:row>
      <xdr:rowOff>0</xdr:rowOff>
    </xdr:to>
    <xdr:graphicFrame macro="">
      <xdr:nvGraphicFramePr>
        <xdr:cNvPr id="1199"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600075</xdr:colOff>
      <xdr:row>94</xdr:row>
      <xdr:rowOff>57150</xdr:rowOff>
    </xdr:from>
    <xdr:to>
      <xdr:col>4</xdr:col>
      <xdr:colOff>533400</xdr:colOff>
      <xdr:row>98</xdr:row>
      <xdr:rowOff>0</xdr:rowOff>
    </xdr:to>
    <xdr:sp macro="" textlink="">
      <xdr:nvSpPr>
        <xdr:cNvPr id="8" name="Line 5"/>
        <xdr:cNvSpPr>
          <a:spLocks noChangeShapeType="1"/>
        </xdr:cNvSpPr>
      </xdr:nvSpPr>
      <xdr:spPr bwMode="auto">
        <a:xfrm flipV="1">
          <a:off x="2419350" y="2362200"/>
          <a:ext cx="1200150" cy="1095375"/>
        </a:xfrm>
        <a:prstGeom prst="line">
          <a:avLst/>
        </a:prstGeom>
        <a:noFill/>
        <a:ln w="9525">
          <a:solidFill>
            <a:srgbClr val="000000"/>
          </a:solidFill>
          <a:round/>
          <a:headEnd/>
          <a:tailEnd type="triangle" w="med" len="med"/>
        </a:ln>
      </xdr:spPr>
    </xdr:sp>
    <xdr:clientData/>
  </xdr:twoCellAnchor>
  <xdr:twoCellAnchor>
    <xdr:from>
      <xdr:col>2</xdr:col>
      <xdr:colOff>571500</xdr:colOff>
      <xdr:row>98</xdr:row>
      <xdr:rowOff>0</xdr:rowOff>
    </xdr:from>
    <xdr:to>
      <xdr:col>4</xdr:col>
      <xdr:colOff>542925</xdr:colOff>
      <xdr:row>102</xdr:row>
      <xdr:rowOff>371475</xdr:rowOff>
    </xdr:to>
    <xdr:sp macro="" textlink="">
      <xdr:nvSpPr>
        <xdr:cNvPr id="9" name="Line 6"/>
        <xdr:cNvSpPr>
          <a:spLocks noChangeShapeType="1"/>
        </xdr:cNvSpPr>
      </xdr:nvSpPr>
      <xdr:spPr bwMode="auto">
        <a:xfrm>
          <a:off x="2390775" y="3457575"/>
          <a:ext cx="1238250" cy="1133475"/>
        </a:xfrm>
        <a:prstGeom prst="line">
          <a:avLst/>
        </a:prstGeom>
        <a:noFill/>
        <a:ln w="9525">
          <a:solidFill>
            <a:srgbClr val="000000"/>
          </a:solidFill>
          <a:round/>
          <a:headEnd/>
          <a:tailEnd type="triangle" w="med" len="med"/>
        </a:ln>
      </xdr:spPr>
    </xdr:sp>
    <xdr:clientData/>
  </xdr:twoCellAnchor>
  <xdr:twoCellAnchor>
    <xdr:from>
      <xdr:col>3</xdr:col>
      <xdr:colOff>9525</xdr:colOff>
      <xdr:row>114</xdr:row>
      <xdr:rowOff>38100</xdr:rowOff>
    </xdr:from>
    <xdr:to>
      <xdr:col>4</xdr:col>
      <xdr:colOff>419100</xdr:colOff>
      <xdr:row>117</xdr:row>
      <xdr:rowOff>342900</xdr:rowOff>
    </xdr:to>
    <xdr:sp macro="" textlink="">
      <xdr:nvSpPr>
        <xdr:cNvPr id="10" name="Line 7"/>
        <xdr:cNvSpPr>
          <a:spLocks noChangeShapeType="1"/>
        </xdr:cNvSpPr>
      </xdr:nvSpPr>
      <xdr:spPr bwMode="auto">
        <a:xfrm flipV="1">
          <a:off x="2476500" y="6772275"/>
          <a:ext cx="1028700" cy="876300"/>
        </a:xfrm>
        <a:prstGeom prst="line">
          <a:avLst/>
        </a:prstGeom>
        <a:noFill/>
        <a:ln w="9525">
          <a:solidFill>
            <a:srgbClr val="000000"/>
          </a:solidFill>
          <a:round/>
          <a:headEnd/>
          <a:tailEnd type="triangle" w="med" len="med"/>
        </a:ln>
      </xdr:spPr>
    </xdr:sp>
    <xdr:clientData/>
  </xdr:twoCellAnchor>
  <xdr:twoCellAnchor>
    <xdr:from>
      <xdr:col>3</xdr:col>
      <xdr:colOff>0</xdr:colOff>
      <xdr:row>118</xdr:row>
      <xdr:rowOff>38100</xdr:rowOff>
    </xdr:from>
    <xdr:to>
      <xdr:col>4</xdr:col>
      <xdr:colOff>400050</xdr:colOff>
      <xdr:row>122</xdr:row>
      <xdr:rowOff>200025</xdr:rowOff>
    </xdr:to>
    <xdr:sp macro="" textlink="">
      <xdr:nvSpPr>
        <xdr:cNvPr id="11" name="Line 8"/>
        <xdr:cNvSpPr>
          <a:spLocks noChangeShapeType="1"/>
        </xdr:cNvSpPr>
      </xdr:nvSpPr>
      <xdr:spPr bwMode="auto">
        <a:xfrm>
          <a:off x="2466975" y="7924800"/>
          <a:ext cx="1019175" cy="923925"/>
        </a:xfrm>
        <a:prstGeom prst="line">
          <a:avLst/>
        </a:prstGeom>
        <a:noFill/>
        <a:ln w="9525">
          <a:solidFill>
            <a:srgbClr val="000000"/>
          </a:solidFill>
          <a:round/>
          <a:headEnd/>
          <a:tailEnd type="triangle" w="med" len="me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271"/>
  <sheetViews>
    <sheetView tabSelected="1" zoomScaleNormal="100" zoomScaleSheetLayoutView="100" workbookViewId="0">
      <selection activeCell="D287" sqref="D287"/>
    </sheetView>
  </sheetViews>
  <sheetFormatPr defaultColWidth="9.1640625" defaultRowHeight="12.75"/>
  <cols>
    <col min="1" max="1" width="10" style="1" customWidth="1"/>
    <col min="2" max="2" width="14.33203125" style="1" customWidth="1"/>
    <col min="3" max="3" width="11.33203125" style="1" customWidth="1"/>
    <col min="4" max="4" width="12.1640625" style="1" customWidth="1"/>
    <col min="5" max="5" width="9" style="1" customWidth="1"/>
    <col min="6" max="6" width="9.1640625" style="1" customWidth="1"/>
    <col min="7" max="7" width="8.1640625" style="1" customWidth="1"/>
    <col min="8" max="8" width="8.6640625" style="1" customWidth="1"/>
    <col min="9" max="9" width="12.1640625" style="1" customWidth="1"/>
    <col min="10" max="10" width="9.5" style="1" customWidth="1"/>
    <col min="11" max="16384" width="9.1640625" style="1"/>
  </cols>
  <sheetData>
    <row r="1" spans="1:11">
      <c r="A1" s="1" t="s">
        <v>0</v>
      </c>
      <c r="E1" s="97"/>
      <c r="F1" s="97"/>
      <c r="I1" s="121">
        <v>41325</v>
      </c>
      <c r="J1" s="94"/>
    </row>
    <row r="3" spans="1:11" ht="18">
      <c r="A3" s="168" t="s">
        <v>60</v>
      </c>
      <c r="B3" s="168"/>
      <c r="C3" s="168"/>
      <c r="D3" s="168"/>
      <c r="E3" s="168"/>
      <c r="F3" s="168"/>
      <c r="G3" s="168"/>
      <c r="H3" s="168"/>
      <c r="I3" s="168"/>
      <c r="J3" s="96"/>
    </row>
    <row r="5" spans="1:11" ht="15" customHeight="1">
      <c r="A5" s="164" t="s">
        <v>61</v>
      </c>
      <c r="B5" s="164"/>
      <c r="C5" s="164"/>
      <c r="D5" s="164"/>
      <c r="E5" s="164"/>
      <c r="F5" s="164"/>
      <c r="G5" s="164"/>
      <c r="H5" s="164"/>
      <c r="I5" s="164"/>
      <c r="J5" s="93"/>
      <c r="K5" s="93"/>
    </row>
    <row r="7" spans="1:11" ht="15.75">
      <c r="A7" s="91" t="s">
        <v>95</v>
      </c>
    </row>
    <row r="8" spans="1:11" ht="55.5" customHeight="1">
      <c r="A8" s="164" t="s">
        <v>66</v>
      </c>
      <c r="B8" s="164"/>
      <c r="C8" s="164"/>
      <c r="D8" s="164"/>
      <c r="E8" s="164"/>
      <c r="F8" s="164"/>
      <c r="G8" s="164"/>
      <c r="H8" s="164"/>
      <c r="I8" s="164"/>
      <c r="J8" s="93"/>
      <c r="K8" s="93"/>
    </row>
    <row r="9" spans="1:11">
      <c r="A9" s="2"/>
    </row>
    <row r="10" spans="1:11" ht="70.5" customHeight="1">
      <c r="A10" s="164" t="s">
        <v>97</v>
      </c>
      <c r="B10" s="164"/>
      <c r="C10" s="164"/>
      <c r="D10" s="164"/>
      <c r="E10" s="164"/>
      <c r="F10" s="164"/>
      <c r="G10" s="164"/>
      <c r="H10" s="164"/>
      <c r="I10" s="164"/>
      <c r="J10" s="93"/>
      <c r="K10" s="93"/>
    </row>
    <row r="11" spans="1:11">
      <c r="A11" s="2"/>
    </row>
    <row r="12" spans="1:11">
      <c r="A12" s="2" t="s">
        <v>67</v>
      </c>
    </row>
    <row r="13" spans="1:11" ht="27" customHeight="1">
      <c r="A13" s="159" t="s">
        <v>72</v>
      </c>
      <c r="B13" s="160"/>
      <c r="C13" s="160"/>
      <c r="D13" s="160"/>
      <c r="E13" s="160"/>
      <c r="F13" s="160"/>
      <c r="G13" s="160"/>
      <c r="H13" s="160"/>
      <c r="I13" s="160"/>
    </row>
    <row r="14" spans="1:11">
      <c r="A14" s="2"/>
    </row>
    <row r="15" spans="1:11">
      <c r="A15" s="4" t="s">
        <v>68</v>
      </c>
    </row>
    <row r="16" spans="1:11">
      <c r="A16" s="88"/>
      <c r="B16" s="162" t="s">
        <v>4</v>
      </c>
      <c r="C16" s="163"/>
      <c r="D16" s="89" t="s">
        <v>7</v>
      </c>
      <c r="E16" s="89"/>
      <c r="F16" s="90"/>
    </row>
    <row r="17" spans="1:11" ht="46.5" customHeight="1">
      <c r="A17" s="87" t="s">
        <v>2</v>
      </c>
      <c r="B17" s="166" t="s">
        <v>5</v>
      </c>
      <c r="C17" s="166"/>
      <c r="D17" s="167" t="s">
        <v>69</v>
      </c>
      <c r="E17" s="167"/>
      <c r="F17" s="167"/>
    </row>
    <row r="18" spans="1:11" ht="12.75" customHeight="1">
      <c r="A18" s="87" t="s">
        <v>70</v>
      </c>
      <c r="B18" s="166" t="s">
        <v>6</v>
      </c>
      <c r="C18" s="166"/>
      <c r="D18" s="167" t="s">
        <v>8</v>
      </c>
      <c r="E18" s="167"/>
      <c r="F18" s="167"/>
    </row>
    <row r="20" spans="1:11">
      <c r="A20" s="4" t="s">
        <v>20</v>
      </c>
    </row>
    <row r="21" spans="1:11" ht="12.75" customHeight="1">
      <c r="A21" s="88"/>
      <c r="B21" s="162" t="s">
        <v>4</v>
      </c>
      <c r="C21" s="163"/>
      <c r="D21" s="89" t="s">
        <v>7</v>
      </c>
      <c r="E21" s="89"/>
      <c r="F21" s="90"/>
    </row>
    <row r="22" spans="1:11" ht="39" customHeight="1">
      <c r="A22" s="87" t="s">
        <v>3</v>
      </c>
      <c r="B22" s="166" t="s">
        <v>5</v>
      </c>
      <c r="C22" s="166"/>
      <c r="D22" s="167" t="s">
        <v>96</v>
      </c>
      <c r="E22" s="167"/>
      <c r="F22" s="167"/>
    </row>
    <row r="23" spans="1:11" ht="12.75" customHeight="1">
      <c r="A23" s="87" t="s">
        <v>71</v>
      </c>
      <c r="B23" s="166" t="s">
        <v>6</v>
      </c>
      <c r="C23" s="166"/>
      <c r="D23" s="167" t="s">
        <v>9</v>
      </c>
      <c r="E23" s="167"/>
      <c r="F23" s="167"/>
    </row>
    <row r="24" spans="1:11">
      <c r="A24" s="6"/>
    </row>
    <row r="25" spans="1:11">
      <c r="A25" s="3" t="s">
        <v>52</v>
      </c>
    </row>
    <row r="26" spans="1:11" ht="96" customHeight="1">
      <c r="A26" s="164" t="s">
        <v>98</v>
      </c>
      <c r="B26" s="164"/>
      <c r="C26" s="164"/>
      <c r="D26" s="164"/>
      <c r="E26" s="164"/>
      <c r="F26" s="164"/>
      <c r="G26" s="164"/>
      <c r="H26" s="164"/>
      <c r="I26" s="164"/>
      <c r="J26" s="93"/>
      <c r="K26" s="93"/>
    </row>
    <row r="28" spans="1:11">
      <c r="A28" s="164" t="s">
        <v>51</v>
      </c>
      <c r="B28" s="164"/>
      <c r="C28" s="164"/>
      <c r="D28" s="164"/>
      <c r="E28" s="164"/>
      <c r="F28" s="164"/>
      <c r="G28" s="164"/>
      <c r="H28" s="164"/>
      <c r="I28" s="164"/>
      <c r="J28" s="164"/>
      <c r="K28" s="164"/>
    </row>
    <row r="29" spans="1:11" ht="41.25" customHeight="1">
      <c r="D29" s="98" t="s">
        <v>100</v>
      </c>
      <c r="E29" s="161" t="s">
        <v>99</v>
      </c>
      <c r="F29" s="161"/>
    </row>
    <row r="30" spans="1:11">
      <c r="D30" s="7" t="s">
        <v>10</v>
      </c>
      <c r="E30" s="8" t="s">
        <v>11</v>
      </c>
      <c r="F30" s="9" t="s">
        <v>12</v>
      </c>
    </row>
    <row r="31" spans="1:11">
      <c r="A31" s="1" t="s">
        <v>73</v>
      </c>
      <c r="D31" s="10">
        <v>8.9</v>
      </c>
      <c r="E31" s="11">
        <v>4.6500000000000004</v>
      </c>
      <c r="F31" s="12">
        <v>1.2</v>
      </c>
    </row>
    <row r="32" spans="1:11">
      <c r="A32" s="1" t="s">
        <v>38</v>
      </c>
      <c r="D32" s="10">
        <v>80</v>
      </c>
      <c r="E32" s="11">
        <v>40</v>
      </c>
      <c r="F32" s="12">
        <v>65</v>
      </c>
    </row>
    <row r="33" spans="1:11">
      <c r="A33" s="1" t="s">
        <v>74</v>
      </c>
      <c r="D33" s="10">
        <v>95.5</v>
      </c>
      <c r="E33" s="11">
        <v>36.25</v>
      </c>
      <c r="F33" s="12">
        <v>63.75</v>
      </c>
    </row>
    <row r="34" spans="1:11">
      <c r="D34" s="10"/>
      <c r="E34" s="11"/>
      <c r="F34" s="12"/>
    </row>
    <row r="35" spans="1:11">
      <c r="A35" s="1" t="s">
        <v>75</v>
      </c>
      <c r="D35" s="13"/>
      <c r="E35" s="14"/>
      <c r="F35" s="15"/>
    </row>
    <row r="36" spans="1:11">
      <c r="A36" s="1" t="s">
        <v>76</v>
      </c>
      <c r="D36" s="16"/>
      <c r="E36" s="17"/>
      <c r="F36" s="18"/>
    </row>
    <row r="37" spans="1:11">
      <c r="A37" s="1" t="s">
        <v>77</v>
      </c>
      <c r="D37" s="13"/>
      <c r="E37" s="14"/>
      <c r="F37" s="15"/>
    </row>
    <row r="38" spans="1:11">
      <c r="C38" s="5"/>
      <c r="D38" s="6"/>
    </row>
    <row r="39" spans="1:11">
      <c r="A39" s="3" t="s">
        <v>78</v>
      </c>
    </row>
    <row r="40" spans="1:11" ht="57.75" customHeight="1">
      <c r="A40" s="164" t="s">
        <v>79</v>
      </c>
      <c r="B40" s="164"/>
      <c r="C40" s="164"/>
      <c r="D40" s="164"/>
      <c r="E40" s="164"/>
      <c r="F40" s="164"/>
      <c r="G40" s="164"/>
      <c r="H40" s="164"/>
      <c r="I40" s="164"/>
      <c r="J40" s="93"/>
      <c r="K40" s="93"/>
    </row>
    <row r="41" spans="1:11">
      <c r="A41" s="2"/>
    </row>
    <row r="42" spans="1:11" ht="111.75" customHeight="1">
      <c r="A42" s="164" t="s">
        <v>80</v>
      </c>
      <c r="B42" s="164"/>
      <c r="C42" s="164"/>
      <c r="D42" s="164"/>
      <c r="E42" s="164"/>
      <c r="F42" s="164"/>
      <c r="G42" s="164"/>
      <c r="H42" s="164"/>
      <c r="I42" s="164"/>
      <c r="J42" s="93"/>
      <c r="K42" s="93"/>
    </row>
    <row r="44" spans="1:11">
      <c r="A44" s="19"/>
      <c r="B44" s="20"/>
      <c r="C44" s="162" t="s">
        <v>30</v>
      </c>
      <c r="D44" s="163"/>
      <c r="E44" s="21"/>
    </row>
    <row r="45" spans="1:11">
      <c r="A45" s="22" t="s">
        <v>22</v>
      </c>
      <c r="B45" s="23" t="s">
        <v>24</v>
      </c>
      <c r="C45" s="22" t="s">
        <v>26</v>
      </c>
      <c r="D45" s="24" t="s">
        <v>28</v>
      </c>
      <c r="E45" s="24"/>
    </row>
    <row r="46" spans="1:11">
      <c r="A46" s="25" t="s">
        <v>23</v>
      </c>
      <c r="B46" s="26" t="s">
        <v>25</v>
      </c>
      <c r="C46" s="25" t="s">
        <v>27</v>
      </c>
      <c r="D46" s="27" t="s">
        <v>27</v>
      </c>
      <c r="E46" s="27" t="s">
        <v>29</v>
      </c>
    </row>
    <row r="47" spans="1:11">
      <c r="A47" s="28">
        <v>0</v>
      </c>
      <c r="B47" s="29">
        <v>20</v>
      </c>
      <c r="C47" s="30"/>
      <c r="D47" s="31">
        <v>4.5</v>
      </c>
      <c r="E47" s="32"/>
    </row>
    <row r="48" spans="1:11">
      <c r="A48" s="33">
        <v>10</v>
      </c>
      <c r="B48" s="29">
        <v>20</v>
      </c>
      <c r="C48" s="34"/>
      <c r="D48" s="35">
        <v>6</v>
      </c>
      <c r="E48" s="32"/>
    </row>
    <row r="49" spans="1:5">
      <c r="A49" s="36">
        <v>20</v>
      </c>
      <c r="B49" s="29">
        <v>20</v>
      </c>
      <c r="C49" s="34"/>
      <c r="D49" s="35">
        <v>9</v>
      </c>
      <c r="E49" s="32"/>
    </row>
    <row r="50" spans="1:5">
      <c r="A50" s="36">
        <v>21</v>
      </c>
      <c r="B50" s="29">
        <v>20</v>
      </c>
      <c r="C50" s="34"/>
      <c r="D50" s="35">
        <v>9.75</v>
      </c>
      <c r="E50" s="32"/>
    </row>
    <row r="51" spans="1:5">
      <c r="A51" s="36">
        <v>22</v>
      </c>
      <c r="B51" s="29">
        <v>20</v>
      </c>
      <c r="C51" s="34"/>
      <c r="D51" s="35">
        <v>10.5</v>
      </c>
      <c r="E51" s="32"/>
    </row>
    <row r="52" spans="1:5">
      <c r="A52" s="36">
        <v>35</v>
      </c>
      <c r="B52" s="29">
        <v>20</v>
      </c>
      <c r="C52" s="34"/>
      <c r="D52" s="35">
        <v>21</v>
      </c>
      <c r="E52" s="32"/>
    </row>
    <row r="53" spans="1:5">
      <c r="A53" s="36">
        <v>42</v>
      </c>
      <c r="B53" s="29">
        <v>20</v>
      </c>
      <c r="C53" s="34"/>
      <c r="D53" s="35">
        <v>26</v>
      </c>
      <c r="E53" s="32"/>
    </row>
    <row r="54" spans="1:5">
      <c r="A54" s="36">
        <v>50</v>
      </c>
      <c r="B54" s="29">
        <v>20</v>
      </c>
      <c r="C54" s="34"/>
      <c r="D54" s="35">
        <v>32</v>
      </c>
      <c r="E54" s="32"/>
    </row>
    <row r="55" spans="1:5">
      <c r="A55" s="36">
        <v>73</v>
      </c>
      <c r="B55" s="29">
        <v>20</v>
      </c>
      <c r="C55" s="34"/>
      <c r="D55" s="35">
        <v>54</v>
      </c>
      <c r="E55" s="32"/>
    </row>
    <row r="56" spans="1:5">
      <c r="A56" s="37">
        <v>98</v>
      </c>
      <c r="B56" s="38">
        <v>20</v>
      </c>
      <c r="C56" s="39"/>
      <c r="D56" s="40">
        <v>78.5</v>
      </c>
      <c r="E56" s="41"/>
    </row>
    <row r="57" spans="1:5">
      <c r="A57" s="42"/>
      <c r="B57" s="42"/>
      <c r="C57" s="42"/>
      <c r="D57" s="42"/>
      <c r="E57" s="42"/>
    </row>
    <row r="58" spans="1:5">
      <c r="A58" s="42"/>
      <c r="B58" s="42"/>
      <c r="C58" s="42"/>
      <c r="D58" s="42"/>
      <c r="E58" s="42"/>
    </row>
    <row r="59" spans="1:5">
      <c r="A59" s="42"/>
      <c r="B59" s="42"/>
      <c r="C59" s="42"/>
      <c r="D59" s="42"/>
      <c r="E59" s="42"/>
    </row>
    <row r="60" spans="1:5">
      <c r="A60" s="42"/>
      <c r="B60" s="42"/>
      <c r="C60" s="42"/>
      <c r="D60" s="42"/>
      <c r="E60" s="42"/>
    </row>
    <row r="61" spans="1:5">
      <c r="A61" s="42"/>
      <c r="B61" s="42"/>
      <c r="C61" s="42"/>
      <c r="D61" s="42"/>
      <c r="E61" s="42"/>
    </row>
    <row r="62" spans="1:5">
      <c r="A62" s="42"/>
      <c r="B62" s="42"/>
      <c r="C62" s="42"/>
      <c r="D62" s="42"/>
      <c r="E62" s="42"/>
    </row>
    <row r="63" spans="1:5">
      <c r="A63" s="42"/>
      <c r="B63" s="42"/>
      <c r="C63" s="42"/>
      <c r="D63" s="42"/>
      <c r="E63" s="42"/>
    </row>
    <row r="64" spans="1:5">
      <c r="A64" s="42"/>
      <c r="B64" s="42"/>
      <c r="C64" s="42"/>
      <c r="D64" s="42"/>
      <c r="E64" s="42"/>
    </row>
    <row r="65" spans="1:11">
      <c r="A65" s="42"/>
      <c r="B65" s="42"/>
      <c r="C65" s="42"/>
      <c r="D65" s="42"/>
      <c r="E65" s="42"/>
    </row>
    <row r="66" spans="1:11">
      <c r="A66" s="42"/>
      <c r="B66" s="42"/>
      <c r="C66" s="42"/>
      <c r="D66" s="42"/>
      <c r="E66" s="42"/>
    </row>
    <row r="67" spans="1:11">
      <c r="A67" s="42"/>
      <c r="B67" s="42"/>
      <c r="C67" s="42"/>
      <c r="D67" s="42"/>
      <c r="E67" s="42"/>
    </row>
    <row r="68" spans="1:11">
      <c r="A68" s="42"/>
      <c r="B68" s="42"/>
      <c r="C68" s="42"/>
      <c r="D68" s="42"/>
      <c r="E68" s="42"/>
    </row>
    <row r="69" spans="1:11">
      <c r="A69" s="42"/>
      <c r="B69" s="42"/>
      <c r="C69" s="42"/>
      <c r="D69" s="42"/>
      <c r="E69" s="42"/>
    </row>
    <row r="70" spans="1:11">
      <c r="A70" s="42"/>
      <c r="B70" s="42"/>
      <c r="C70" s="42"/>
      <c r="D70" s="42"/>
      <c r="E70" s="42"/>
    </row>
    <row r="71" spans="1:11">
      <c r="A71" s="42"/>
      <c r="B71" s="42"/>
      <c r="C71" s="42"/>
      <c r="D71" s="42"/>
      <c r="E71" s="42"/>
    </row>
    <row r="72" spans="1:11">
      <c r="A72" s="42"/>
      <c r="B72" s="42"/>
      <c r="C72" s="42"/>
      <c r="D72" s="42"/>
      <c r="E72" s="42"/>
    </row>
    <row r="73" spans="1:11" ht="82.5" customHeight="1">
      <c r="A73" s="164" t="s">
        <v>81</v>
      </c>
      <c r="B73" s="164"/>
      <c r="C73" s="164"/>
      <c r="D73" s="164"/>
      <c r="E73" s="164"/>
      <c r="F73" s="164"/>
      <c r="G73" s="164"/>
      <c r="H73" s="164"/>
      <c r="I73" s="164"/>
      <c r="J73" s="93"/>
      <c r="K73" s="93"/>
    </row>
    <row r="74" spans="1:11">
      <c r="A74" s="146"/>
      <c r="B74" s="146"/>
      <c r="C74" s="146"/>
      <c r="D74" s="146"/>
      <c r="E74" s="146"/>
      <c r="F74" s="146"/>
      <c r="G74" s="146"/>
      <c r="H74" s="146"/>
      <c r="I74" s="146"/>
      <c r="J74" s="93"/>
      <c r="K74" s="93"/>
    </row>
    <row r="75" spans="1:11" ht="15.75">
      <c r="A75" s="91" t="s">
        <v>126</v>
      </c>
      <c r="B75" s="42"/>
      <c r="C75" s="42"/>
      <c r="D75" s="42"/>
      <c r="E75" s="42"/>
    </row>
    <row r="76" spans="1:11" ht="15.75">
      <c r="A76" s="91"/>
      <c r="B76" s="42"/>
      <c r="C76" s="42"/>
      <c r="D76" s="42"/>
      <c r="E76" s="42"/>
    </row>
    <row r="77" spans="1:11" ht="44.25" customHeight="1">
      <c r="A77" s="164" t="s">
        <v>129</v>
      </c>
      <c r="B77" s="164"/>
      <c r="C77" s="164"/>
      <c r="D77" s="164"/>
      <c r="E77" s="164"/>
      <c r="F77" s="164"/>
      <c r="G77" s="164"/>
      <c r="H77" s="164"/>
      <c r="I77" s="164"/>
      <c r="J77" s="164"/>
    </row>
    <row r="78" spans="1:11" ht="15.75">
      <c r="A78" s="91"/>
      <c r="B78" s="42"/>
      <c r="C78" s="42"/>
      <c r="D78" s="42"/>
      <c r="E78" s="42"/>
    </row>
    <row r="79" spans="1:11" ht="15.75">
      <c r="A79" s="91" t="s">
        <v>127</v>
      </c>
      <c r="B79" s="42"/>
      <c r="C79" s="42"/>
      <c r="D79" s="42"/>
      <c r="E79" s="42"/>
    </row>
    <row r="80" spans="1:11" ht="15.75">
      <c r="A80" s="91"/>
      <c r="B80" s="42"/>
      <c r="C80" s="42"/>
      <c r="D80" s="42"/>
      <c r="E80" s="42"/>
    </row>
    <row r="81" spans="1:10" ht="36" customHeight="1">
      <c r="A81" s="164" t="s">
        <v>130</v>
      </c>
      <c r="B81" s="164"/>
      <c r="C81" s="164"/>
      <c r="D81" s="164"/>
      <c r="E81" s="164"/>
      <c r="F81" s="164"/>
      <c r="G81" s="164"/>
      <c r="H81" s="164"/>
      <c r="I81" s="164"/>
      <c r="J81" s="164"/>
    </row>
    <row r="82" spans="1:10" ht="15.75">
      <c r="A82" s="91"/>
      <c r="B82" s="42"/>
      <c r="C82" s="42"/>
      <c r="D82" s="42"/>
      <c r="E82" s="42"/>
    </row>
    <row r="83" spans="1:10">
      <c r="A83" s="3" t="s">
        <v>21</v>
      </c>
      <c r="B83" s="42"/>
      <c r="C83" s="42"/>
      <c r="D83" s="42"/>
      <c r="E83" s="42"/>
    </row>
    <row r="84" spans="1:10" ht="68.25" customHeight="1">
      <c r="A84" s="164" t="s">
        <v>128</v>
      </c>
      <c r="B84" s="164"/>
      <c r="C84" s="164"/>
      <c r="D84" s="164"/>
      <c r="E84" s="164"/>
      <c r="F84" s="164"/>
      <c r="G84" s="164"/>
      <c r="H84" s="164"/>
      <c r="I84" s="164"/>
      <c r="J84" s="164"/>
    </row>
    <row r="85" spans="1:10">
      <c r="B85"/>
      <c r="C85"/>
      <c r="D85"/>
      <c r="E85"/>
      <c r="F85"/>
      <c r="G85"/>
      <c r="H85"/>
      <c r="I85"/>
      <c r="J85"/>
    </row>
    <row r="86" spans="1:10" ht="15">
      <c r="A86" s="129" t="s">
        <v>134</v>
      </c>
      <c r="B86"/>
      <c r="C86"/>
      <c r="D86"/>
      <c r="E86"/>
      <c r="F86"/>
      <c r="G86"/>
      <c r="H86"/>
      <c r="I86"/>
      <c r="J86"/>
    </row>
    <row r="87" spans="1:10">
      <c r="A87" s="157" t="s">
        <v>113</v>
      </c>
      <c r="B87" s="157"/>
      <c r="C87" s="130">
        <v>40</v>
      </c>
      <c r="D87"/>
      <c r="E87"/>
      <c r="F87"/>
      <c r="G87"/>
      <c r="H87"/>
      <c r="I87"/>
      <c r="J87"/>
    </row>
    <row r="88" spans="1:10">
      <c r="A88" s="157" t="s">
        <v>114</v>
      </c>
      <c r="B88" s="157"/>
      <c r="C88" s="130">
        <v>30</v>
      </c>
      <c r="D88" s="130">
        <v>50</v>
      </c>
      <c r="E88"/>
      <c r="F88"/>
      <c r="G88"/>
      <c r="H88"/>
      <c r="I88"/>
      <c r="J88"/>
    </row>
    <row r="89" spans="1:10">
      <c r="A89" s="157" t="s">
        <v>115</v>
      </c>
      <c r="B89" s="157"/>
      <c r="C89" s="130">
        <v>35</v>
      </c>
      <c r="D89" s="130"/>
      <c r="E89"/>
      <c r="F89"/>
      <c r="G89"/>
      <c r="H89"/>
      <c r="I89"/>
      <c r="J89"/>
    </row>
    <row r="90" spans="1:10" ht="14.25">
      <c r="A90" s="157" t="s">
        <v>116</v>
      </c>
      <c r="B90" s="157"/>
      <c r="C90" s="131">
        <v>0.08</v>
      </c>
      <c r="D90"/>
      <c r="E90"/>
      <c r="F90"/>
      <c r="G90"/>
      <c r="H90"/>
      <c r="I90"/>
      <c r="J90"/>
    </row>
    <row r="91" spans="1:10">
      <c r="A91" s="158" t="s">
        <v>117</v>
      </c>
      <c r="B91" s="158"/>
      <c r="C91" s="132">
        <v>1</v>
      </c>
      <c r="D91" s="133" t="s">
        <v>118</v>
      </c>
      <c r="E91"/>
      <c r="F91"/>
      <c r="G91"/>
      <c r="H91"/>
      <c r="I91"/>
      <c r="J91"/>
    </row>
    <row r="92" spans="1:10">
      <c r="A92" s="134"/>
      <c r="B92"/>
      <c r="C92"/>
      <c r="D92"/>
      <c r="E92"/>
      <c r="F92"/>
      <c r="G92"/>
      <c r="H92"/>
      <c r="I92"/>
      <c r="J92"/>
    </row>
    <row r="93" spans="1:10">
      <c r="A93" s="143" t="s">
        <v>135</v>
      </c>
      <c r="B93" s="128"/>
      <c r="C93"/>
      <c r="D93"/>
      <c r="E93"/>
      <c r="F93"/>
      <c r="G93"/>
      <c r="H93"/>
      <c r="I93"/>
      <c r="J93"/>
    </row>
    <row r="94" spans="1:10" ht="39" thickBot="1">
      <c r="A94" s="135"/>
      <c r="B94" s="144"/>
      <c r="C94" s="144"/>
      <c r="D94" s="144"/>
      <c r="E94" s="144"/>
      <c r="F94" s="150" t="s">
        <v>119</v>
      </c>
      <c r="G94" s="144"/>
      <c r="H94" s="150" t="s">
        <v>139</v>
      </c>
      <c r="I94" s="144"/>
      <c r="J94" s="150" t="s">
        <v>140</v>
      </c>
    </row>
    <row r="95" spans="1:10">
      <c r="A95" s="135"/>
      <c r="B95" s="144"/>
      <c r="C95" s="144"/>
      <c r="D95" s="144"/>
      <c r="E95" s="144"/>
      <c r="F95" s="136"/>
      <c r="G95" s="144"/>
      <c r="H95" s="136"/>
      <c r="I95" s="144"/>
      <c r="J95" s="136"/>
    </row>
    <row r="96" spans="1:10">
      <c r="A96" s="135"/>
      <c r="B96" s="144"/>
      <c r="C96" s="144"/>
      <c r="D96" s="144"/>
      <c r="E96" s="144"/>
      <c r="F96" s="144"/>
      <c r="G96" s="144"/>
      <c r="H96" s="144"/>
      <c r="I96" s="144"/>
      <c r="J96" s="144"/>
    </row>
    <row r="97" spans="1:10">
      <c r="A97" s="144"/>
      <c r="B97" s="144"/>
      <c r="C97" s="144"/>
      <c r="D97" s="144"/>
      <c r="E97" s="144"/>
      <c r="F97" s="144"/>
      <c r="G97" s="144"/>
      <c r="H97" s="144"/>
      <c r="I97" s="144"/>
      <c r="J97" s="144"/>
    </row>
    <row r="98" spans="1:10" ht="39" thickBot="1">
      <c r="A98" s="150" t="s">
        <v>120</v>
      </c>
      <c r="B98" s="144"/>
      <c r="C98" s="150" t="s">
        <v>121</v>
      </c>
      <c r="D98" s="144"/>
      <c r="E98" s="144"/>
      <c r="F98" s="144"/>
      <c r="G98" s="144"/>
      <c r="H98" s="144"/>
      <c r="I98" s="144"/>
      <c r="J98" s="144"/>
    </row>
    <row r="99" spans="1:10">
      <c r="A99" s="137">
        <f>C87</f>
        <v>40</v>
      </c>
      <c r="B99" s="144"/>
      <c r="C99" s="138" t="s">
        <v>122</v>
      </c>
      <c r="D99" s="144"/>
      <c r="E99" s="144"/>
      <c r="F99" s="144"/>
      <c r="G99" s="144"/>
      <c r="H99" s="144"/>
      <c r="I99" s="144"/>
      <c r="J99" s="144"/>
    </row>
    <row r="100" spans="1:10">
      <c r="A100" s="144"/>
      <c r="B100" s="144"/>
      <c r="C100" s="144"/>
      <c r="D100" s="144"/>
      <c r="E100" s="144"/>
      <c r="F100" s="144"/>
      <c r="G100" s="144"/>
      <c r="H100" s="144"/>
      <c r="I100" s="144"/>
      <c r="J100" s="144"/>
    </row>
    <row r="101" spans="1:10">
      <c r="A101" s="144"/>
      <c r="B101" s="144"/>
      <c r="C101" s="144"/>
      <c r="D101" s="144"/>
      <c r="E101" s="144"/>
      <c r="F101" s="144"/>
      <c r="G101" s="144"/>
      <c r="H101" s="144"/>
      <c r="I101" s="144"/>
      <c r="J101" s="144"/>
    </row>
    <row r="102" spans="1:10">
      <c r="A102" s="144"/>
      <c r="B102" s="144"/>
      <c r="C102" s="144"/>
      <c r="D102" s="144"/>
      <c r="E102" s="144"/>
      <c r="F102" s="144"/>
      <c r="G102" s="144"/>
      <c r="H102" s="144"/>
      <c r="I102" s="144"/>
      <c r="J102" s="144"/>
    </row>
    <row r="103" spans="1:10" ht="39" thickBot="1">
      <c r="A103" s="144"/>
      <c r="B103" s="144"/>
      <c r="C103" s="144"/>
      <c r="D103" s="144"/>
      <c r="E103" s="144"/>
      <c r="F103" s="150" t="s">
        <v>119</v>
      </c>
      <c r="G103" s="144"/>
      <c r="H103" s="150" t="s">
        <v>139</v>
      </c>
      <c r="I103" s="144"/>
      <c r="J103" s="150" t="s">
        <v>140</v>
      </c>
    </row>
    <row r="104" spans="1:10">
      <c r="A104" s="144"/>
      <c r="B104" s="144"/>
      <c r="C104" s="144"/>
      <c r="D104" s="144"/>
      <c r="E104" s="144"/>
      <c r="F104" s="136"/>
      <c r="G104" s="144"/>
      <c r="H104" s="136"/>
      <c r="I104" s="144"/>
      <c r="J104" s="136"/>
    </row>
    <row r="105" spans="1:10" ht="13.5" thickBot="1">
      <c r="A105"/>
      <c r="B105"/>
      <c r="C105"/>
      <c r="D105"/>
      <c r="E105"/>
      <c r="F105"/>
      <c r="G105"/>
      <c r="H105"/>
      <c r="I105"/>
      <c r="J105"/>
    </row>
    <row r="106" spans="1:10" ht="13.5" thickBot="1">
      <c r="A106"/>
      <c r="B106"/>
      <c r="C106" s="139" t="s">
        <v>138</v>
      </c>
      <c r="D106" s="140"/>
      <c r="E106" s="140"/>
      <c r="F106" s="151"/>
      <c r="G106" s="152"/>
      <c r="H106" s="151"/>
      <c r="I106" s="152"/>
      <c r="J106" s="153"/>
    </row>
    <row r="107" spans="1:10">
      <c r="A107"/>
      <c r="B107"/>
      <c r="C107"/>
      <c r="D107"/>
      <c r="E107"/>
      <c r="F107"/>
      <c r="G107"/>
      <c r="H107"/>
      <c r="I107"/>
      <c r="J107"/>
    </row>
    <row r="108" spans="1:10">
      <c r="A108" s="143" t="s">
        <v>137</v>
      </c>
      <c r="B108"/>
      <c r="C108"/>
      <c r="D108"/>
      <c r="E108"/>
      <c r="F108"/>
      <c r="G108"/>
      <c r="H108"/>
      <c r="I108"/>
      <c r="J108"/>
    </row>
    <row r="109" spans="1:10">
      <c r="A109"/>
      <c r="B109"/>
      <c r="C109"/>
      <c r="D109"/>
      <c r="E109"/>
      <c r="F109"/>
      <c r="G109"/>
      <c r="H109"/>
      <c r="I109"/>
      <c r="J109"/>
    </row>
    <row r="110" spans="1:10">
      <c r="A110" s="144" t="s">
        <v>136</v>
      </c>
      <c r="C110" s="154" t="s">
        <v>0</v>
      </c>
      <c r="D110" s="155" t="s">
        <v>123</v>
      </c>
      <c r="E110" s="156" t="s">
        <v>0</v>
      </c>
      <c r="F110" s="144" t="s">
        <v>124</v>
      </c>
      <c r="G110" s="144"/>
      <c r="H110" s="144"/>
      <c r="I110"/>
      <c r="J110"/>
    </row>
    <row r="111" spans="1:10">
      <c r="A111" s="144"/>
      <c r="C111" s="154"/>
      <c r="D111" s="155"/>
      <c r="E111" s="156"/>
      <c r="F111" s="144"/>
      <c r="G111" s="144"/>
      <c r="H111" s="144"/>
      <c r="I111"/>
      <c r="J111"/>
    </row>
    <row r="112" spans="1:10">
      <c r="A112" s="143" t="s">
        <v>141</v>
      </c>
      <c r="C112" s="154"/>
      <c r="D112" s="155"/>
      <c r="E112" s="156"/>
      <c r="F112" s="144"/>
      <c r="G112" s="144"/>
      <c r="H112" s="144"/>
      <c r="I112"/>
      <c r="J112"/>
    </row>
    <row r="113" spans="1:10">
      <c r="A113" s="144"/>
      <c r="B113" s="144"/>
      <c r="C113" s="144"/>
      <c r="D113" s="144"/>
      <c r="E113" s="144"/>
      <c r="F113" s="144"/>
      <c r="G113" s="144"/>
      <c r="H113" s="144"/>
      <c r="I113" s="144"/>
      <c r="J113" s="144"/>
    </row>
    <row r="114" spans="1:10" ht="39" thickBot="1">
      <c r="A114" s="135"/>
      <c r="B114" s="144"/>
      <c r="C114" s="144"/>
      <c r="D114" s="144"/>
      <c r="E114" s="144"/>
      <c r="F114" s="150" t="s">
        <v>119</v>
      </c>
      <c r="G114" s="144"/>
      <c r="H114" s="150" t="s">
        <v>139</v>
      </c>
      <c r="I114" s="144"/>
      <c r="J114" s="150" t="s">
        <v>140</v>
      </c>
    </row>
    <row r="115" spans="1:10">
      <c r="A115" s="135"/>
      <c r="B115" s="144"/>
      <c r="C115" s="144"/>
      <c r="D115" s="144"/>
      <c r="E115" s="144"/>
      <c r="F115" s="136"/>
      <c r="G115" s="144"/>
      <c r="H115" s="136"/>
      <c r="I115" s="144"/>
      <c r="J115" s="136"/>
    </row>
    <row r="116" spans="1:10">
      <c r="A116" s="135"/>
      <c r="B116" s="144"/>
      <c r="C116" s="144"/>
      <c r="D116" s="144"/>
      <c r="E116" s="144"/>
      <c r="F116" s="144"/>
      <c r="G116" s="144"/>
      <c r="H116" s="144"/>
      <c r="I116" s="144"/>
      <c r="J116" s="144"/>
    </row>
    <row r="117" spans="1:10">
      <c r="A117" s="144"/>
      <c r="B117" s="144"/>
      <c r="C117" s="144"/>
      <c r="D117" s="144"/>
      <c r="E117" s="144"/>
      <c r="F117" s="144"/>
      <c r="G117" s="144"/>
      <c r="H117" s="144"/>
      <c r="I117" s="144"/>
      <c r="J117" s="144"/>
    </row>
    <row r="118" spans="1:10" ht="39" thickBot="1">
      <c r="A118" s="150" t="s">
        <v>120</v>
      </c>
      <c r="B118" s="144"/>
      <c r="C118" s="150" t="s">
        <v>121</v>
      </c>
      <c r="D118" s="144"/>
      <c r="E118" s="144"/>
      <c r="F118" s="144"/>
      <c r="G118" s="144"/>
      <c r="H118" s="144"/>
      <c r="I118" s="144"/>
      <c r="J118" s="144"/>
    </row>
    <row r="119" spans="1:10">
      <c r="A119" s="137" t="s">
        <v>0</v>
      </c>
      <c r="B119" s="144"/>
      <c r="C119" s="138" t="s">
        <v>122</v>
      </c>
      <c r="D119" s="144"/>
      <c r="E119" s="144"/>
      <c r="F119" s="144"/>
      <c r="G119" s="144"/>
      <c r="H119" s="144"/>
      <c r="I119" s="144"/>
      <c r="J119" s="144"/>
    </row>
    <row r="120" spans="1:10">
      <c r="A120" s="144"/>
      <c r="B120" s="144"/>
      <c r="C120" s="144"/>
      <c r="D120" s="144"/>
      <c r="E120" s="144"/>
      <c r="F120" s="144"/>
      <c r="G120" s="144"/>
      <c r="H120" s="144"/>
      <c r="I120" s="144"/>
      <c r="J120" s="144"/>
    </row>
    <row r="121" spans="1:10">
      <c r="A121" s="144"/>
      <c r="B121" s="144"/>
      <c r="C121" s="144"/>
      <c r="D121" s="144"/>
      <c r="E121" s="144"/>
      <c r="F121" s="144"/>
      <c r="G121" s="144"/>
      <c r="H121" s="144"/>
      <c r="I121" s="144"/>
      <c r="J121" s="144"/>
    </row>
    <row r="122" spans="1:10">
      <c r="A122" s="144"/>
      <c r="B122" s="144"/>
      <c r="C122" s="144"/>
      <c r="D122" s="144"/>
      <c r="E122" s="144"/>
      <c r="F122" s="144"/>
      <c r="G122" s="144"/>
      <c r="H122" s="144"/>
      <c r="I122" s="144"/>
      <c r="J122" s="144"/>
    </row>
    <row r="123" spans="1:10" ht="39" thickBot="1">
      <c r="A123" s="144"/>
      <c r="B123" s="144"/>
      <c r="C123" s="144"/>
      <c r="D123" s="144"/>
      <c r="E123" s="144"/>
      <c r="F123" s="150" t="s">
        <v>119</v>
      </c>
      <c r="G123" s="144"/>
      <c r="H123" s="150" t="s">
        <v>139</v>
      </c>
      <c r="I123" s="144"/>
      <c r="J123" s="150" t="s">
        <v>140</v>
      </c>
    </row>
    <row r="124" spans="1:10">
      <c r="A124" s="144"/>
      <c r="B124" s="144"/>
      <c r="C124" s="144"/>
      <c r="D124" s="144"/>
      <c r="E124" s="144"/>
      <c r="F124" s="136"/>
      <c r="G124" s="144"/>
      <c r="H124" s="136"/>
      <c r="I124" s="144"/>
      <c r="J124" s="136"/>
    </row>
    <row r="125" spans="1:10" ht="13.5" thickBot="1">
      <c r="A125" s="144"/>
      <c r="B125" s="144"/>
      <c r="C125" s="144"/>
      <c r="D125" s="144"/>
      <c r="E125" s="144"/>
      <c r="F125" s="144"/>
      <c r="G125" s="144"/>
      <c r="H125" s="144"/>
      <c r="I125" s="144"/>
      <c r="J125" s="144"/>
    </row>
    <row r="126" spans="1:10" ht="13.5" thickBot="1">
      <c r="A126"/>
      <c r="B126"/>
      <c r="C126" s="139" t="s">
        <v>138</v>
      </c>
      <c r="D126" s="140"/>
      <c r="E126" s="140"/>
      <c r="F126" s="151"/>
      <c r="G126" s="152"/>
      <c r="H126" s="151"/>
      <c r="I126" s="152"/>
      <c r="J126" s="153"/>
    </row>
    <row r="127" spans="1:10">
      <c r="A127"/>
      <c r="B127"/>
      <c r="C127"/>
      <c r="D127"/>
      <c r="E127"/>
      <c r="F127"/>
      <c r="G127"/>
      <c r="H127"/>
      <c r="I127"/>
      <c r="J127"/>
    </row>
    <row r="128" spans="1:10">
      <c r="A128" s="143" t="s">
        <v>142</v>
      </c>
      <c r="B128"/>
      <c r="C128"/>
      <c r="D128"/>
      <c r="E128"/>
      <c r="F128"/>
      <c r="G128"/>
      <c r="H128"/>
      <c r="I128"/>
      <c r="J128"/>
    </row>
    <row r="129" spans="1:11">
      <c r="A129"/>
      <c r="B129"/>
      <c r="C129"/>
      <c r="D129"/>
      <c r="E129"/>
      <c r="F129"/>
      <c r="G129"/>
      <c r="H129"/>
      <c r="I129"/>
      <c r="J129"/>
    </row>
    <row r="130" spans="1:11" ht="14.25">
      <c r="A130" s="149" t="s">
        <v>133</v>
      </c>
      <c r="C130" s="1" t="s">
        <v>131</v>
      </c>
      <c r="D130" s="128"/>
      <c r="E130" s="128"/>
      <c r="G130" s="147"/>
      <c r="I130"/>
      <c r="J130"/>
    </row>
    <row r="131" spans="1:11" ht="13.5" thickBot="1">
      <c r="A131"/>
      <c r="B131"/>
      <c r="C131"/>
      <c r="D131"/>
      <c r="E131"/>
      <c r="F131"/>
      <c r="G131"/>
      <c r="H131"/>
      <c r="I131"/>
      <c r="J131"/>
    </row>
    <row r="132" spans="1:11" ht="13.5" thickBot="1">
      <c r="A132" s="141" t="s">
        <v>125</v>
      </c>
      <c r="B132" s="145"/>
      <c r="C132" s="145" t="s">
        <v>132</v>
      </c>
      <c r="D132" s="148"/>
      <c r="E132" s="148"/>
      <c r="F132" s="145"/>
      <c r="G132" s="142" t="s">
        <v>0</v>
      </c>
      <c r="H132"/>
      <c r="I132"/>
      <c r="J132"/>
    </row>
    <row r="133" spans="1:11" ht="15.75">
      <c r="A133" s="91"/>
      <c r="B133" s="42"/>
      <c r="C133" s="42"/>
      <c r="D133" s="42"/>
      <c r="E133" s="42"/>
    </row>
    <row r="134" spans="1:11" ht="15.75">
      <c r="A134" s="91" t="s">
        <v>101</v>
      </c>
    </row>
    <row r="136" spans="1:11" ht="27.75" customHeight="1">
      <c r="A136" s="164" t="s">
        <v>13</v>
      </c>
      <c r="B136" s="164"/>
      <c r="C136" s="164"/>
      <c r="D136" s="164"/>
      <c r="E136" s="164"/>
      <c r="F136" s="164"/>
      <c r="G136" s="164"/>
      <c r="H136" s="164"/>
      <c r="I136" s="164"/>
      <c r="J136" s="164"/>
      <c r="K136" s="164"/>
    </row>
    <row r="137" spans="1:11">
      <c r="A137" s="2"/>
      <c r="B137" s="2" t="s">
        <v>53</v>
      </c>
    </row>
    <row r="138" spans="1:11">
      <c r="A138" s="2"/>
      <c r="B138" s="92" t="s">
        <v>103</v>
      </c>
    </row>
    <row r="139" spans="1:11">
      <c r="A139" s="2"/>
      <c r="B139" s="2" t="s">
        <v>54</v>
      </c>
    </row>
    <row r="140" spans="1:11">
      <c r="A140" s="2"/>
      <c r="B140" s="2" t="s">
        <v>102</v>
      </c>
    </row>
    <row r="141" spans="1:11">
      <c r="A141" s="2"/>
      <c r="B141" s="2" t="s">
        <v>55</v>
      </c>
    </row>
    <row r="142" spans="1:11">
      <c r="A142" s="2"/>
      <c r="B142" s="2" t="s">
        <v>104</v>
      </c>
    </row>
    <row r="143" spans="1:11">
      <c r="A143" s="2"/>
      <c r="B143" s="2" t="s">
        <v>56</v>
      </c>
    </row>
    <row r="144" spans="1:11">
      <c r="A144" s="2"/>
      <c r="B144" s="2" t="s">
        <v>105</v>
      </c>
    </row>
    <row r="145" spans="1:11">
      <c r="A145" s="2"/>
      <c r="B145" s="2" t="s">
        <v>57</v>
      </c>
    </row>
    <row r="146" spans="1:11">
      <c r="A146" s="2"/>
      <c r="B146" s="2" t="s">
        <v>106</v>
      </c>
    </row>
    <row r="147" spans="1:11">
      <c r="A147" s="2"/>
      <c r="B147" s="2" t="s">
        <v>14</v>
      </c>
    </row>
    <row r="148" spans="1:11">
      <c r="A148" s="2"/>
      <c r="B148" s="2" t="s">
        <v>58</v>
      </c>
    </row>
    <row r="149" spans="1:11">
      <c r="A149" s="2"/>
      <c r="B149" s="2" t="s">
        <v>107</v>
      </c>
    </row>
    <row r="150" spans="1:11">
      <c r="A150" s="2"/>
      <c r="B150" s="2"/>
    </row>
    <row r="151" spans="1:11" ht="60.75" customHeight="1">
      <c r="A151" s="164" t="s">
        <v>59</v>
      </c>
      <c r="B151" s="164"/>
      <c r="C151" s="164"/>
      <c r="D151" s="164"/>
      <c r="E151" s="164"/>
      <c r="F151" s="164"/>
      <c r="G151" s="164"/>
      <c r="H151" s="164"/>
      <c r="I151" s="164"/>
      <c r="J151" s="164"/>
      <c r="K151" s="164"/>
    </row>
    <row r="152" spans="1:11">
      <c r="A152" s="2"/>
      <c r="B152" s="2"/>
    </row>
    <row r="153" spans="1:11" ht="15">
      <c r="B153" s="1" t="s">
        <v>15</v>
      </c>
      <c r="C153" s="1" t="s">
        <v>64</v>
      </c>
    </row>
    <row r="154" spans="1:11" ht="15">
      <c r="A154" s="43"/>
      <c r="B154" s="43" t="s">
        <v>44</v>
      </c>
      <c r="C154" s="43" t="s">
        <v>62</v>
      </c>
      <c r="D154" s="43"/>
      <c r="E154" s="43"/>
    </row>
    <row r="155" spans="1:11" ht="15">
      <c r="B155" s="1" t="s">
        <v>45</v>
      </c>
      <c r="C155" s="1" t="s">
        <v>63</v>
      </c>
    </row>
    <row r="157" spans="1:11" ht="78" customHeight="1">
      <c r="A157" s="164" t="s">
        <v>143</v>
      </c>
      <c r="B157" s="164"/>
      <c r="C157" s="164"/>
      <c r="D157" s="164"/>
      <c r="E157" s="164"/>
      <c r="F157" s="164"/>
      <c r="G157" s="164"/>
      <c r="H157" s="164"/>
      <c r="I157" s="164"/>
      <c r="J157" s="93"/>
      <c r="K157" s="93"/>
    </row>
    <row r="158" spans="1:11">
      <c r="A158" s="2"/>
    </row>
    <row r="159" spans="1:11" ht="29.25" customHeight="1">
      <c r="A159" s="164" t="s">
        <v>108</v>
      </c>
      <c r="B159" s="164"/>
      <c r="C159" s="164"/>
      <c r="D159" s="164"/>
      <c r="E159" s="164"/>
      <c r="F159" s="164"/>
      <c r="G159" s="164"/>
      <c r="H159" s="164"/>
      <c r="I159" s="164"/>
      <c r="J159" s="93"/>
      <c r="K159" s="93"/>
    </row>
    <row r="161" spans="1:11" ht="111" customHeight="1">
      <c r="A161" s="164" t="s">
        <v>65</v>
      </c>
      <c r="B161" s="164"/>
      <c r="C161" s="164"/>
      <c r="D161" s="164"/>
      <c r="E161" s="164"/>
      <c r="F161" s="164"/>
      <c r="G161" s="164"/>
      <c r="H161" s="164"/>
      <c r="I161" s="164"/>
      <c r="J161" s="93"/>
      <c r="K161" s="93"/>
    </row>
    <row r="163" spans="1:11">
      <c r="A163" s="1" t="s">
        <v>31</v>
      </c>
      <c r="K163" s="44"/>
    </row>
    <row r="165" spans="1:11">
      <c r="B165" s="1" t="s">
        <v>16</v>
      </c>
      <c r="C165" s="45">
        <v>21</v>
      </c>
    </row>
    <row r="166" spans="1:11">
      <c r="B166" s="1" t="s">
        <v>17</v>
      </c>
      <c r="C166" s="45">
        <v>21</v>
      </c>
    </row>
    <row r="167" spans="1:11">
      <c r="B167" s="1" t="s">
        <v>19</v>
      </c>
      <c r="C167" s="47">
        <v>0.36</v>
      </c>
    </row>
    <row r="168" spans="1:11" ht="14.25">
      <c r="B168" s="1" t="s">
        <v>109</v>
      </c>
      <c r="C168" s="46">
        <v>0.05</v>
      </c>
    </row>
    <row r="169" spans="1:11" ht="14.25">
      <c r="B169" s="1" t="s">
        <v>110</v>
      </c>
      <c r="C169" s="47">
        <v>0.09</v>
      </c>
    </row>
    <row r="171" spans="1:11" ht="14.25">
      <c r="A171" s="1" t="s">
        <v>47</v>
      </c>
    </row>
    <row r="173" spans="1:11" ht="14.25">
      <c r="A173" s="48" t="s">
        <v>82</v>
      </c>
      <c r="B173" s="169" t="s">
        <v>0</v>
      </c>
      <c r="C173" s="170" t="s">
        <v>0</v>
      </c>
      <c r="E173" s="48"/>
      <c r="F173" s="49"/>
    </row>
    <row r="174" spans="1:11">
      <c r="C174" s="43"/>
    </row>
    <row r="175" spans="1:11" ht="14.25">
      <c r="A175" s="1" t="s">
        <v>48</v>
      </c>
      <c r="C175" s="43"/>
    </row>
    <row r="176" spans="1:11">
      <c r="C176" s="43"/>
    </row>
    <row r="177" spans="1:11" ht="14.25">
      <c r="A177" s="48" t="s">
        <v>83</v>
      </c>
      <c r="B177" s="169" t="s">
        <v>0</v>
      </c>
      <c r="C177" s="170" t="s">
        <v>0</v>
      </c>
      <c r="E177" s="48"/>
      <c r="F177" s="50"/>
    </row>
    <row r="179" spans="1:11">
      <c r="A179" s="165"/>
      <c r="B179" s="165"/>
      <c r="C179" s="165"/>
      <c r="D179" s="165"/>
      <c r="E179" s="165"/>
      <c r="F179" s="165"/>
      <c r="G179" s="165"/>
      <c r="H179" s="165"/>
      <c r="I179" s="165"/>
      <c r="J179" s="165"/>
      <c r="K179" s="165"/>
    </row>
    <row r="180" spans="1:11" ht="70.5" customHeight="1">
      <c r="A180" s="165" t="s">
        <v>1</v>
      </c>
      <c r="B180" s="165"/>
      <c r="C180" s="165"/>
      <c r="D180" s="165"/>
      <c r="E180" s="165"/>
      <c r="F180" s="165"/>
      <c r="G180" s="165"/>
      <c r="H180" s="165"/>
      <c r="I180" s="165"/>
    </row>
    <row r="182" spans="1:11" ht="12.75" customHeight="1">
      <c r="A182" s="165" t="s">
        <v>42</v>
      </c>
      <c r="B182" s="165"/>
      <c r="C182" s="165"/>
      <c r="D182" s="165"/>
      <c r="E182" s="165"/>
      <c r="F182" s="165"/>
      <c r="G182" s="165"/>
      <c r="H182" s="165"/>
      <c r="I182" s="165"/>
      <c r="J182" s="95"/>
      <c r="K182" s="95"/>
    </row>
    <row r="183" spans="1:11" ht="13.5" thickBot="1"/>
    <row r="184" spans="1:11" ht="24.75" customHeight="1" thickBot="1">
      <c r="A184" s="122" t="s">
        <v>84</v>
      </c>
      <c r="B184" s="171" t="s">
        <v>0</v>
      </c>
      <c r="C184" s="174" t="s">
        <v>144</v>
      </c>
      <c r="D184" s="175"/>
      <c r="E184" s="175"/>
      <c r="F184" s="175"/>
      <c r="G184" s="175"/>
      <c r="H184" s="175"/>
      <c r="I184" s="175"/>
      <c r="J184" s="175"/>
      <c r="K184" s="119"/>
    </row>
    <row r="185" spans="1:11">
      <c r="C185" s="173" t="s">
        <v>145</v>
      </c>
      <c r="D185" s="120"/>
      <c r="E185" s="120"/>
      <c r="F185" s="120"/>
      <c r="G185" s="120"/>
      <c r="H185" s="120"/>
      <c r="I185" s="120"/>
      <c r="J185" s="172" t="s">
        <v>0</v>
      </c>
    </row>
    <row r="186" spans="1:11" ht="25.5" customHeight="1">
      <c r="A186" s="165" t="s">
        <v>85</v>
      </c>
      <c r="B186" s="165"/>
      <c r="C186" s="165"/>
      <c r="D186" s="165"/>
      <c r="E186" s="165"/>
      <c r="F186" s="165"/>
      <c r="G186" s="165"/>
      <c r="H186" s="165"/>
      <c r="I186" s="165"/>
    </row>
    <row r="188" spans="1:11">
      <c r="A188" s="3" t="s">
        <v>86</v>
      </c>
    </row>
    <row r="190" spans="1:11" ht="53.25" customHeight="1" thickBot="1">
      <c r="A190" s="164" t="s">
        <v>87</v>
      </c>
      <c r="B190" s="164"/>
      <c r="C190" s="164"/>
      <c r="D190" s="164"/>
      <c r="E190" s="164"/>
      <c r="F190" s="164"/>
      <c r="G190" s="164"/>
      <c r="H190" s="164"/>
      <c r="I190" s="164"/>
      <c r="J190" s="93"/>
      <c r="K190" s="93"/>
    </row>
    <row r="191" spans="1:11" ht="13.5" thickBot="1">
      <c r="A191" s="116" t="s">
        <v>43</v>
      </c>
      <c r="B191" s="117"/>
      <c r="C191" s="99"/>
      <c r="D191" s="123" t="s">
        <v>88</v>
      </c>
      <c r="F191" s="116" t="s">
        <v>90</v>
      </c>
      <c r="G191" s="117"/>
      <c r="I191" s="123" t="s">
        <v>88</v>
      </c>
      <c r="J191" s="51"/>
    </row>
    <row r="192" spans="1:11">
      <c r="A192" s="100" t="s">
        <v>32</v>
      </c>
      <c r="B192" s="101" t="s">
        <v>16</v>
      </c>
      <c r="C192" s="102" t="str">
        <f>B184</f>
        <v xml:space="preserve"> </v>
      </c>
      <c r="D192" s="124" t="s">
        <v>89</v>
      </c>
      <c r="F192" s="118" t="s">
        <v>32</v>
      </c>
      <c r="G192" s="25" t="s">
        <v>17</v>
      </c>
      <c r="H192" s="102" t="str">
        <f>B184</f>
        <v xml:space="preserve"> </v>
      </c>
      <c r="I192" s="124" t="s">
        <v>89</v>
      </c>
      <c r="J192" s="51"/>
    </row>
    <row r="193" spans="1:10">
      <c r="A193" s="52">
        <v>-0.3</v>
      </c>
      <c r="B193" s="53">
        <f>$B$195*(1+A193)</f>
        <v>14.7</v>
      </c>
      <c r="C193" s="54" t="str">
        <f t="dataTable" ref="C193:C197" dt2D="0" dtr="0" r1="C165"/>
        <v xml:space="preserve"> </v>
      </c>
      <c r="D193" s="106"/>
      <c r="F193" s="52">
        <v>-0.3</v>
      </c>
      <c r="G193" s="53">
        <f>$G$195*(1+F193)</f>
        <v>14.7</v>
      </c>
      <c r="H193" s="54" t="str">
        <f t="dataTable" ref="H193:H197" dt2D="0" dtr="0" r1="C166"/>
        <v xml:space="preserve"> </v>
      </c>
      <c r="I193" s="106"/>
      <c r="J193" s="51"/>
    </row>
    <row r="194" spans="1:10">
      <c r="A194" s="52">
        <v>-0.15</v>
      </c>
      <c r="B194" s="53">
        <f>$B$195*(1+A194)</f>
        <v>17.849999999999998</v>
      </c>
      <c r="C194" s="54" t="str">
        <v xml:space="preserve"> </v>
      </c>
      <c r="D194" s="107"/>
      <c r="F194" s="52">
        <v>-0.15</v>
      </c>
      <c r="G194" s="53">
        <f>$G$195*(1+F194)</f>
        <v>17.849999999999998</v>
      </c>
      <c r="H194" s="54" t="str">
        <v xml:space="preserve"> </v>
      </c>
      <c r="I194" s="107"/>
      <c r="J194" s="51"/>
    </row>
    <row r="195" spans="1:10">
      <c r="A195" s="56">
        <v>0</v>
      </c>
      <c r="B195" s="57">
        <v>21</v>
      </c>
      <c r="C195" s="58" t="str">
        <v xml:space="preserve"> </v>
      </c>
      <c r="D195" s="108"/>
      <c r="F195" s="56">
        <v>0</v>
      </c>
      <c r="G195" s="57">
        <v>21</v>
      </c>
      <c r="H195" s="58" t="str">
        <v xml:space="preserve"> </v>
      </c>
      <c r="I195" s="108"/>
    </row>
    <row r="196" spans="1:10">
      <c r="A196" s="52">
        <v>0.15</v>
      </c>
      <c r="B196" s="53">
        <f>$B$195*(1+A196)</f>
        <v>24.15</v>
      </c>
      <c r="C196" s="54" t="str">
        <v xml:space="preserve"> </v>
      </c>
      <c r="D196" s="107"/>
      <c r="F196" s="52">
        <v>0.15</v>
      </c>
      <c r="G196" s="53">
        <f>$G$195*(1+F196)</f>
        <v>24.15</v>
      </c>
      <c r="H196" s="54" t="str">
        <v xml:space="preserve"> </v>
      </c>
      <c r="I196" s="110"/>
    </row>
    <row r="197" spans="1:10">
      <c r="A197" s="59">
        <v>0.3</v>
      </c>
      <c r="B197" s="60">
        <f>$B$195*(1+A197)</f>
        <v>27.3</v>
      </c>
      <c r="C197" s="61" t="str">
        <v xml:space="preserve"> </v>
      </c>
      <c r="D197" s="109"/>
      <c r="F197" s="59">
        <v>0.3</v>
      </c>
      <c r="G197" s="60">
        <f>$G$195*(1+F197)</f>
        <v>27.3</v>
      </c>
      <c r="H197" s="61" t="str">
        <v xml:space="preserve"> </v>
      </c>
      <c r="I197" s="111"/>
    </row>
    <row r="198" spans="1:10" ht="13.5" thickBot="1">
      <c r="A198" s="103"/>
      <c r="B198" s="104"/>
      <c r="C198" s="105"/>
      <c r="D198" s="55"/>
      <c r="F198" s="103"/>
      <c r="G198" s="104"/>
      <c r="H198" s="105"/>
      <c r="I198" s="55"/>
    </row>
    <row r="199" spans="1:10" ht="13.5" thickBot="1">
      <c r="A199" s="116" t="s">
        <v>91</v>
      </c>
      <c r="B199" s="117"/>
      <c r="D199" s="123" t="s">
        <v>88</v>
      </c>
      <c r="F199" s="116" t="s">
        <v>92</v>
      </c>
      <c r="G199" s="117"/>
      <c r="I199" s="123" t="s">
        <v>88</v>
      </c>
    </row>
    <row r="200" spans="1:10">
      <c r="A200" s="118" t="s">
        <v>32</v>
      </c>
      <c r="B200" s="25" t="s">
        <v>19</v>
      </c>
      <c r="C200" s="102" t="str">
        <f>B184</f>
        <v xml:space="preserve"> </v>
      </c>
      <c r="D200" s="124" t="s">
        <v>89</v>
      </c>
      <c r="F200" s="118" t="s">
        <v>32</v>
      </c>
      <c r="G200" s="25" t="s">
        <v>18</v>
      </c>
      <c r="H200" s="102" t="str">
        <f>B184</f>
        <v xml:space="preserve"> </v>
      </c>
      <c r="I200" s="124" t="s">
        <v>89</v>
      </c>
    </row>
    <row r="201" spans="1:10">
      <c r="A201" s="52">
        <v>-0.3</v>
      </c>
      <c r="B201" s="62">
        <f>$B$203*(1+A201)</f>
        <v>0.252</v>
      </c>
      <c r="C201" s="54" t="str">
        <f t="dataTable" ref="C201:C205" dt2D="0" dtr="0" r1="C167"/>
        <v xml:space="preserve"> </v>
      </c>
      <c r="D201" s="112"/>
      <c r="F201" s="52">
        <v>-0.3</v>
      </c>
      <c r="G201" s="63">
        <f>$G$203*(1+F201)</f>
        <v>3.4999999999999996E-2</v>
      </c>
      <c r="H201" s="54" t="str">
        <f t="dataTable" ref="H201:H205" dt2D="0" dtr="0" r1="C168"/>
        <v xml:space="preserve"> </v>
      </c>
      <c r="I201" s="112"/>
    </row>
    <row r="202" spans="1:10">
      <c r="A202" s="52">
        <v>-0.15</v>
      </c>
      <c r="B202" s="62">
        <f>$B$203*(1+A202)</f>
        <v>0.30599999999999999</v>
      </c>
      <c r="C202" s="54" t="str">
        <v xml:space="preserve"> </v>
      </c>
      <c r="D202" s="110"/>
      <c r="F202" s="52">
        <v>-0.15</v>
      </c>
      <c r="G202" s="63">
        <f>$G$203*(1+F202)</f>
        <v>4.2500000000000003E-2</v>
      </c>
      <c r="H202" s="54" t="str">
        <v xml:space="preserve"> </v>
      </c>
      <c r="I202" s="110"/>
    </row>
    <row r="203" spans="1:10">
      <c r="A203" s="56">
        <v>0</v>
      </c>
      <c r="B203" s="64">
        <v>0.36</v>
      </c>
      <c r="C203" s="58" t="str">
        <v xml:space="preserve"> </v>
      </c>
      <c r="D203" s="108"/>
      <c r="F203" s="56">
        <v>0</v>
      </c>
      <c r="G203" s="65">
        <v>0.05</v>
      </c>
      <c r="H203" s="58" t="str">
        <v xml:space="preserve"> </v>
      </c>
      <c r="I203" s="108"/>
    </row>
    <row r="204" spans="1:10">
      <c r="A204" s="52">
        <v>0.15</v>
      </c>
      <c r="B204" s="62">
        <f>$B$203*(1+A204)</f>
        <v>0.41399999999999998</v>
      </c>
      <c r="C204" s="54" t="str">
        <v xml:space="preserve"> </v>
      </c>
      <c r="D204" s="110"/>
      <c r="F204" s="52">
        <v>0.15</v>
      </c>
      <c r="G204" s="63">
        <f>$G$203*(1+F204)</f>
        <v>5.7499999999999996E-2</v>
      </c>
      <c r="H204" s="54" t="str">
        <v xml:space="preserve"> </v>
      </c>
      <c r="I204" s="110"/>
    </row>
    <row r="205" spans="1:10">
      <c r="A205" s="59">
        <v>0.3</v>
      </c>
      <c r="B205" s="66">
        <f>$B$203*(1+A205)</f>
        <v>0.46799999999999997</v>
      </c>
      <c r="C205" s="61" t="str">
        <v xml:space="preserve"> </v>
      </c>
      <c r="D205" s="111"/>
      <c r="F205" s="59">
        <v>0.3</v>
      </c>
      <c r="G205" s="67">
        <f>$G$203*(1+F205)</f>
        <v>6.5000000000000002E-2</v>
      </c>
      <c r="H205" s="61" t="str">
        <v xml:space="preserve"> </v>
      </c>
      <c r="I205" s="111"/>
    </row>
    <row r="206" spans="1:10" ht="13.5" thickBot="1">
      <c r="A206" s="103"/>
      <c r="B206" s="113"/>
      <c r="C206" s="105"/>
      <c r="D206" s="114"/>
      <c r="F206" s="103"/>
      <c r="G206" s="115"/>
      <c r="H206" s="105"/>
      <c r="I206" s="114"/>
    </row>
    <row r="207" spans="1:10" ht="13.5" thickBot="1">
      <c r="A207" s="116" t="s">
        <v>93</v>
      </c>
      <c r="B207" s="117"/>
      <c r="D207" s="123" t="s">
        <v>88</v>
      </c>
    </row>
    <row r="208" spans="1:10" ht="13.5" customHeight="1">
      <c r="A208" s="118" t="s">
        <v>32</v>
      </c>
      <c r="B208" s="125" t="s">
        <v>46</v>
      </c>
      <c r="C208" s="102" t="str">
        <f>B184</f>
        <v xml:space="preserve"> </v>
      </c>
      <c r="D208" s="124" t="s">
        <v>89</v>
      </c>
    </row>
    <row r="209" spans="1:4">
      <c r="A209" s="52">
        <v>-0.3</v>
      </c>
      <c r="B209" s="62">
        <f>$B$211*(1+A209)</f>
        <v>6.3E-2</v>
      </c>
      <c r="C209" s="54" t="str">
        <f t="dataTable" ref="C209:C213" dt2D="0" dtr="0" r1="C169"/>
        <v xml:space="preserve"> </v>
      </c>
      <c r="D209" s="110"/>
    </row>
    <row r="210" spans="1:4">
      <c r="A210" s="52">
        <v>-0.15</v>
      </c>
      <c r="B210" s="62">
        <f>$B$211*(1+A210)</f>
        <v>7.6499999999999999E-2</v>
      </c>
      <c r="C210" s="54" t="str">
        <v xml:space="preserve"> </v>
      </c>
      <c r="D210" s="110"/>
    </row>
    <row r="211" spans="1:4">
      <c r="A211" s="56">
        <v>0</v>
      </c>
      <c r="B211" s="64">
        <v>0.09</v>
      </c>
      <c r="C211" s="58" t="str">
        <v xml:space="preserve"> </v>
      </c>
      <c r="D211" s="108"/>
    </row>
    <row r="212" spans="1:4">
      <c r="A212" s="52">
        <v>0.15</v>
      </c>
      <c r="B212" s="62">
        <f>$B$211*(1+A212)</f>
        <v>0.10349999999999999</v>
      </c>
      <c r="C212" s="54" t="str">
        <v xml:space="preserve"> </v>
      </c>
      <c r="D212" s="110"/>
    </row>
    <row r="213" spans="1:4">
      <c r="A213" s="59">
        <v>0.3</v>
      </c>
      <c r="B213" s="66">
        <f>$B$211*(1+A213)</f>
        <v>0.11699999999999999</v>
      </c>
      <c r="C213" s="61" t="str">
        <v xml:space="preserve"> </v>
      </c>
      <c r="D213" s="111"/>
    </row>
    <row r="234" spans="1:11" ht="94.5" customHeight="1">
      <c r="A234" s="164" t="s">
        <v>111</v>
      </c>
      <c r="B234" s="164"/>
      <c r="C234" s="164"/>
      <c r="D234" s="164"/>
      <c r="E234" s="164"/>
      <c r="F234" s="164"/>
      <c r="G234" s="164"/>
      <c r="H234" s="164"/>
      <c r="I234" s="164"/>
      <c r="J234" s="93"/>
      <c r="K234" s="93"/>
    </row>
    <row r="236" spans="1:11">
      <c r="A236" s="3" t="s">
        <v>33</v>
      </c>
    </row>
    <row r="237" spans="1:11" s="2" customFormat="1" ht="116.25" customHeight="1">
      <c r="A237" s="164" t="s">
        <v>94</v>
      </c>
      <c r="B237" s="164"/>
      <c r="C237" s="164"/>
      <c r="D237" s="164"/>
      <c r="E237" s="164"/>
      <c r="F237" s="164"/>
      <c r="G237" s="164"/>
      <c r="H237" s="164"/>
      <c r="I237" s="164"/>
      <c r="J237" s="93"/>
      <c r="K237" s="93"/>
    </row>
    <row r="238" spans="1:11" s="2" customFormat="1"/>
    <row r="239" spans="1:11" s="2" customFormat="1">
      <c r="C239" s="68" t="s">
        <v>37</v>
      </c>
      <c r="D239" s="69" t="s">
        <v>34</v>
      </c>
    </row>
    <row r="240" spans="1:11" s="2" customFormat="1">
      <c r="C240" s="68" t="s">
        <v>36</v>
      </c>
      <c r="D240" s="69" t="s">
        <v>35</v>
      </c>
    </row>
    <row r="241" spans="1:11" s="2" customFormat="1"/>
    <row r="242" spans="1:11" s="2" customFormat="1" ht="54" customHeight="1">
      <c r="A242" s="164" t="s">
        <v>112</v>
      </c>
      <c r="B242" s="164"/>
      <c r="C242" s="164"/>
      <c r="D242" s="164"/>
      <c r="E242" s="164"/>
      <c r="F242" s="164"/>
      <c r="G242" s="164"/>
      <c r="H242" s="164"/>
      <c r="I242" s="164"/>
      <c r="J242" s="93"/>
      <c r="K242" s="93"/>
    </row>
    <row r="243" spans="1:11" s="2" customFormat="1" ht="13.5" thickBot="1"/>
    <row r="244" spans="1:11" s="2" customFormat="1" ht="12.75" customHeight="1">
      <c r="B244" s="70" t="s">
        <v>49</v>
      </c>
      <c r="C244" s="126">
        <v>20</v>
      </c>
      <c r="D244" s="71"/>
      <c r="E244" s="71"/>
      <c r="F244" s="72" t="s">
        <v>50</v>
      </c>
      <c r="G244" s="127">
        <v>25</v>
      </c>
    </row>
    <row r="245" spans="1:11" s="2" customFormat="1" ht="13.5" thickBot="1">
      <c r="B245" s="73" t="s">
        <v>41</v>
      </c>
      <c r="C245" s="74" t="s">
        <v>39</v>
      </c>
      <c r="D245" s="71"/>
      <c r="E245" s="71"/>
      <c r="F245" s="75" t="s">
        <v>41</v>
      </c>
      <c r="G245" s="76" t="s">
        <v>40</v>
      </c>
    </row>
    <row r="246" spans="1:11" s="2" customFormat="1">
      <c r="B246" s="77">
        <v>0</v>
      </c>
      <c r="C246" s="78"/>
      <c r="D246" s="79"/>
      <c r="E246" s="79"/>
      <c r="F246" s="80">
        <v>0</v>
      </c>
      <c r="G246" s="81"/>
    </row>
    <row r="247" spans="1:11" s="2" customFormat="1">
      <c r="B247" s="77">
        <v>5</v>
      </c>
      <c r="C247" s="78"/>
      <c r="D247" s="79"/>
      <c r="E247" s="79"/>
      <c r="F247" s="80">
        <v>5</v>
      </c>
      <c r="G247" s="81"/>
    </row>
    <row r="248" spans="1:11" s="2" customFormat="1">
      <c r="B248" s="77">
        <v>10</v>
      </c>
      <c r="C248" s="78"/>
      <c r="D248" s="79"/>
      <c r="E248" s="79"/>
      <c r="F248" s="80">
        <v>10</v>
      </c>
      <c r="G248" s="81"/>
    </row>
    <row r="249" spans="1:11" s="2" customFormat="1">
      <c r="B249" s="77">
        <v>15</v>
      </c>
      <c r="C249" s="78"/>
      <c r="D249" s="79"/>
      <c r="E249" s="79"/>
      <c r="F249" s="80">
        <v>15</v>
      </c>
      <c r="G249" s="81"/>
    </row>
    <row r="250" spans="1:11" s="2" customFormat="1">
      <c r="B250" s="77">
        <v>20</v>
      </c>
      <c r="C250" s="78"/>
      <c r="D250" s="79"/>
      <c r="E250" s="79"/>
      <c r="F250" s="80">
        <v>20</v>
      </c>
      <c r="G250" s="81"/>
    </row>
    <row r="251" spans="1:11" s="2" customFormat="1">
      <c r="B251" s="77">
        <v>25</v>
      </c>
      <c r="C251" s="78"/>
      <c r="D251" s="82"/>
      <c r="E251" s="82"/>
      <c r="F251" s="80">
        <v>25</v>
      </c>
      <c r="G251" s="81"/>
    </row>
    <row r="252" spans="1:11" s="2" customFormat="1">
      <c r="B252" s="77">
        <v>30</v>
      </c>
      <c r="C252" s="78"/>
      <c r="D252" s="82"/>
      <c r="E252" s="82"/>
      <c r="F252" s="80">
        <v>30</v>
      </c>
      <c r="G252" s="81"/>
    </row>
    <row r="253" spans="1:11" s="2" customFormat="1">
      <c r="B253" s="77">
        <v>35</v>
      </c>
      <c r="C253" s="78"/>
      <c r="D253" s="82"/>
      <c r="E253" s="82"/>
      <c r="F253" s="80">
        <v>35</v>
      </c>
      <c r="G253" s="81"/>
    </row>
    <row r="254" spans="1:11" s="2" customFormat="1" ht="13.5" thickBot="1">
      <c r="B254" s="83">
        <v>40</v>
      </c>
      <c r="C254" s="84"/>
      <c r="D254" s="82"/>
      <c r="E254" s="82"/>
      <c r="F254" s="85">
        <v>40</v>
      </c>
      <c r="G254" s="86"/>
    </row>
    <row r="255" spans="1:11" s="2" customFormat="1"/>
    <row r="256" spans="1:11" s="2" customFormat="1"/>
    <row r="257" s="2" customFormat="1"/>
    <row r="258" s="2" customFormat="1"/>
    <row r="259" s="2" customFormat="1"/>
    <row r="260" s="2" customFormat="1"/>
    <row r="261" s="2" customFormat="1"/>
    <row r="262" s="2" customFormat="1"/>
    <row r="263" s="2" customFormat="1"/>
    <row r="264" s="2" customFormat="1"/>
    <row r="265" s="2" customFormat="1"/>
    <row r="266" s="2" customFormat="1"/>
    <row r="267" s="2" customFormat="1"/>
    <row r="268" s="2" customFormat="1"/>
    <row r="269" s="2" customFormat="1"/>
    <row r="270" s="2" customFormat="1"/>
    <row r="271" s="2" customFormat="1"/>
  </sheetData>
  <mergeCells count="46">
    <mergeCell ref="A5:I5"/>
    <mergeCell ref="A3:I3"/>
    <mergeCell ref="A237:I237"/>
    <mergeCell ref="A242:I242"/>
    <mergeCell ref="A8:I8"/>
    <mergeCell ref="A10:I10"/>
    <mergeCell ref="A26:I26"/>
    <mergeCell ref="D18:F18"/>
    <mergeCell ref="A73:I73"/>
    <mergeCell ref="B17:C17"/>
    <mergeCell ref="A28:K28"/>
    <mergeCell ref="A40:I40"/>
    <mergeCell ref="A42:I42"/>
    <mergeCell ref="J136:K136"/>
    <mergeCell ref="A151:I151"/>
    <mergeCell ref="J151:K151"/>
    <mergeCell ref="A157:I157"/>
    <mergeCell ref="A136:I136"/>
    <mergeCell ref="A159:I159"/>
    <mergeCell ref="A161:I161"/>
    <mergeCell ref="A179:K179"/>
    <mergeCell ref="A180:I180"/>
    <mergeCell ref="C184:J184"/>
    <mergeCell ref="A182:I182"/>
    <mergeCell ref="B18:C18"/>
    <mergeCell ref="D17:F17"/>
    <mergeCell ref="A186:I186"/>
    <mergeCell ref="A190:I190"/>
    <mergeCell ref="A234:I234"/>
    <mergeCell ref="B22:C22"/>
    <mergeCell ref="D22:F22"/>
    <mergeCell ref="C44:D44"/>
    <mergeCell ref="B23:C23"/>
    <mergeCell ref="D23:F23"/>
    <mergeCell ref="A87:B87"/>
    <mergeCell ref="A84:J84"/>
    <mergeCell ref="A77:J77"/>
    <mergeCell ref="A88:B88"/>
    <mergeCell ref="A89:B89"/>
    <mergeCell ref="A91:B91"/>
    <mergeCell ref="A90:B90"/>
    <mergeCell ref="A13:I13"/>
    <mergeCell ref="E29:F29"/>
    <mergeCell ref="B16:C16"/>
    <mergeCell ref="A81:J81"/>
    <mergeCell ref="B21:C21"/>
  </mergeCells>
  <phoneticPr fontId="2" type="noConversion"/>
  <printOptions headings="1" gridLines="1"/>
  <pageMargins left="0.75" right="0.75" top="1" bottom="1" header="0.5" footer="0.5"/>
  <pageSetup scale="81" orientation="portrait" r:id="rId1"/>
  <headerFooter alignWithMargins="0"/>
  <rowBreaks count="5" manualBreakCount="5">
    <brk id="38" max="9" man="1"/>
    <brk id="74" max="9" man="1"/>
    <brk id="111" max="9" man="1"/>
    <brk id="187" max="9" man="1"/>
    <brk id="235"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call put option</vt:lpstr>
      <vt:lpstr>'call put option'!Print_Area</vt:lpstr>
    </vt:vector>
  </TitlesOfParts>
  <Company>Dell Computer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Buzzard</dc:creator>
  <cp:lastModifiedBy>maggie foley</cp:lastModifiedBy>
  <cp:lastPrinted>2006-01-23T15:37:02Z</cp:lastPrinted>
  <dcterms:created xsi:type="dcterms:W3CDTF">1999-11-12T05:08:45Z</dcterms:created>
  <dcterms:modified xsi:type="dcterms:W3CDTF">2012-08-30T23:33:26Z</dcterms:modified>
</cp:coreProperties>
</file>